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>
    <definedName name="DATABASE">'Munka1'!$A$1:$K$56</definedName>
  </definedNames>
  <calcPr fullCalcOnLoad="1"/>
</workbook>
</file>

<file path=xl/sharedStrings.xml><?xml version="1.0" encoding="utf-8"?>
<sst xmlns="http://schemas.openxmlformats.org/spreadsheetml/2006/main" count="97" uniqueCount="87">
  <si>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</si>
  <si>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</si>
  <si>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</si>
  <si>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</si>
  <si>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</si>
  <si>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</si>
  <si>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</si>
  <si>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</si>
  <si>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</si>
  <si>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</si>
  <si>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</si>
  <si>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</si>
  <si>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</si>
  <si>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</si>
  <si>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</si>
  <si>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</si>
  <si>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</si>
  <si>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</si>
  <si>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</si>
  <si>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</si>
  <si>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</si>
  <si>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</si>
  <si>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</si>
  <si>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</si>
  <si>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</si>
  <si>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</si>
  <si>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</si>
  <si>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</si>
  <si>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</si>
  <si>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</si>
  <si>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</si>
  <si>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</si>
  <si>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</si>
  <si>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</si>
  <si>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</si>
  <si>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I.</t>
  </si>
  <si>
    <t>előirányzat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</si>
  <si>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</si>
  <si>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</si>
  <si>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</si>
  <si>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Felhalmozási bevételek </t>
  </si>
  <si>
    <t>Visszatérülések</t>
  </si>
  <si>
    <t>Hitel felvétel  működési célú</t>
  </si>
  <si>
    <t>Bevétel összesen</t>
  </si>
  <si>
    <t>Felhalmozási kiadás összesen</t>
  </si>
  <si>
    <t>Lakásszerzési kölcsön</t>
  </si>
  <si>
    <t>Fejlesztési célú hitel törlesztés</t>
  </si>
  <si>
    <t>II</t>
  </si>
  <si>
    <t>III.</t>
  </si>
  <si>
    <t>IV.</t>
  </si>
  <si>
    <t>I.1.</t>
  </si>
  <si>
    <t>IV.1.</t>
  </si>
  <si>
    <t>IV.2.</t>
  </si>
  <si>
    <t>IV.3.</t>
  </si>
  <si>
    <t>V.1.</t>
  </si>
  <si>
    <t>V.2.</t>
  </si>
  <si>
    <t>V.3.</t>
  </si>
  <si>
    <t>V.</t>
  </si>
  <si>
    <t>V.4.</t>
  </si>
  <si>
    <t>VII.</t>
  </si>
  <si>
    <t>Előzőből: - Kisebbségi önkormányzatok</t>
  </si>
  <si>
    <t>Előzőből hitel  kamat</t>
  </si>
  <si>
    <t>Felhalmozási kiadások  összesen</t>
  </si>
  <si>
    <t>Fejlesztési célú kaidások mindössz.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</si>
  <si>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</si>
  <si>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</si>
  <si>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</si>
  <si>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</si>
  <si>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</si>
  <si>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</si>
  <si>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</si>
  <si>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V.5.</t>
  </si>
  <si>
    <t>Előző évi céltámogatás</t>
  </si>
  <si>
    <t>Költségvetési kiadások mindösszesen</t>
  </si>
  <si>
    <t>Módosított</t>
  </si>
  <si>
    <t>előir. IV. hó</t>
  </si>
  <si>
    <t xml:space="preserve">előir. IV.hó </t>
  </si>
  <si>
    <t>előir. VI. hó</t>
  </si>
  <si>
    <t>előirányzat VI.hó</t>
  </si>
  <si>
    <t>II.1</t>
  </si>
  <si>
    <t xml:space="preserve">II. 2 </t>
  </si>
  <si>
    <t xml:space="preserve">II.3. </t>
  </si>
  <si>
    <t>I-II.</t>
  </si>
  <si>
    <t>VIII.</t>
  </si>
  <si>
    <t>VI..</t>
  </si>
  <si>
    <t xml:space="preserve"> </t>
  </si>
  <si>
    <t xml:space="preserve">1. számú melléklet a 10/2005.  (VII.4.)  önkormányzati  rendelethez 
Rétság Város Önkormányzat   2005. évi  költségvetésének módosított  mérlege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</si>
</sst>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/>
    </xf>
    <xf numFmtId="3" fontId="14" fillId="0" borderId="22" xfId="0" applyNumberFormat="1" applyFont="1" applyBorder="1" applyAlignment="1">
      <alignment/>
    </xf>
    <xf numFmtId="1" fontId="11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1" fontId="11" fillId="0" borderId="2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" fontId="11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6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6" fillId="2" borderId="26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/>
    </xf>
    <xf numFmtId="0" fontId="11" fillId="0" borderId="30" xfId="0" applyFont="1" applyBorder="1" applyAlignment="1">
      <alignment/>
    </xf>
    <xf numFmtId="3" fontId="11" fillId="0" borderId="3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1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2" borderId="27" xfId="0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1" fontId="11" fillId="0" borderId="27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1" fontId="14" fillId="0" borderId="16" xfId="0" applyNumberFormat="1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3" fontId="18" fillId="0" borderId="19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1" fontId="11" fillId="0" borderId="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33" xfId="0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/>
    </xf>
    <xf numFmtId="1" fontId="11" fillId="0" borderId="26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6" fillId="0" borderId="26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" fontId="14" fillId="0" borderId="22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1" fontId="16" fillId="0" borderId="24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1" fontId="11" fillId="0" borderId="16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1" fontId="11" fillId="0" borderId="2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0" fontId="16" fillId="0" borderId="33" xfId="0" applyFont="1" applyFill="1" applyBorder="1" applyAlignment="1">
      <alignment horizontal="center"/>
    </xf>
    <xf numFmtId="0" fontId="16" fillId="2" borderId="25" xfId="0" applyFont="1" applyFill="1" applyBorder="1" applyAlignment="1">
      <alignment/>
    </xf>
    <xf numFmtId="1" fontId="16" fillId="0" borderId="26" xfId="0" applyNumberFormat="1" applyFont="1" applyBorder="1" applyAlignment="1">
      <alignment/>
    </xf>
    <xf numFmtId="3" fontId="16" fillId="0" borderId="34" xfId="0" applyNumberFormat="1" applyFont="1" applyBorder="1" applyAlignment="1">
      <alignment/>
    </xf>
    <xf numFmtId="0" fontId="20" fillId="0" borderId="0" xfId="0" applyFont="1" applyAlignment="1">
      <alignment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2" borderId="3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58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ht="46.5" customHeight="1">
      <c r="A1" s="174" t="s">
        <v>86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3.5" thickBot="1">
      <c r="A2" s="19"/>
      <c r="B2" s="19"/>
      <c r="C2" s="19"/>
      <c r="D2" s="19"/>
      <c r="E2" s="19"/>
      <c r="F2" s="19"/>
      <c r="G2" s="19"/>
      <c r="H2" s="170" t="s">
        <v>85</v>
      </c>
      <c r="I2" s="170"/>
      <c r="J2" s="170"/>
      <c r="K2" s="20" t="s">
        <v>2</v>
      </c>
    </row>
    <row r="3" spans="1:11" s="18" customFormat="1" ht="12.75">
      <c r="A3" s="21"/>
      <c r="B3" s="22"/>
      <c r="C3" s="167" t="s">
        <v>64</v>
      </c>
      <c r="D3" s="168"/>
      <c r="E3" s="169"/>
      <c r="F3" s="167" t="s">
        <v>65</v>
      </c>
      <c r="G3" s="168"/>
      <c r="H3" s="169"/>
      <c r="I3" s="171" t="s">
        <v>66</v>
      </c>
      <c r="J3" s="172"/>
      <c r="K3" s="173"/>
    </row>
    <row r="4" spans="1:11" s="17" customFormat="1" ht="9.75" customHeight="1">
      <c r="A4" s="23" t="s">
        <v>1</v>
      </c>
      <c r="B4" s="24" t="s">
        <v>0</v>
      </c>
      <c r="C4" s="25" t="s">
        <v>74</v>
      </c>
      <c r="D4" s="25" t="s">
        <v>67</v>
      </c>
      <c r="E4" s="26" t="s">
        <v>68</v>
      </c>
      <c r="F4" s="25" t="s">
        <v>74</v>
      </c>
      <c r="G4" s="25" t="s">
        <v>67</v>
      </c>
      <c r="H4" s="24" t="s">
        <v>68</v>
      </c>
      <c r="I4" s="27" t="s">
        <v>74</v>
      </c>
      <c r="J4" s="28" t="s">
        <v>67</v>
      </c>
      <c r="K4" s="29" t="s">
        <v>68</v>
      </c>
    </row>
    <row r="5" spans="1:11" s="17" customFormat="1" ht="9.75" customHeight="1" thickBot="1">
      <c r="A5" s="30"/>
      <c r="B5" s="31"/>
      <c r="C5" s="32" t="s">
        <v>75</v>
      </c>
      <c r="D5" s="32" t="s">
        <v>36</v>
      </c>
      <c r="E5" s="33" t="s">
        <v>77</v>
      </c>
      <c r="F5" s="32" t="s">
        <v>76</v>
      </c>
      <c r="G5" s="32" t="s">
        <v>36</v>
      </c>
      <c r="H5" s="31" t="s">
        <v>77</v>
      </c>
      <c r="I5" s="32" t="s">
        <v>75</v>
      </c>
      <c r="J5" s="34" t="s">
        <v>36</v>
      </c>
      <c r="K5" s="35" t="s">
        <v>78</v>
      </c>
    </row>
    <row r="6" spans="1:12" s="2" customFormat="1" ht="12" customHeight="1" thickBot="1">
      <c r="A6" s="36" t="s">
        <v>50</v>
      </c>
      <c r="B6" s="37" t="s">
        <v>3</v>
      </c>
      <c r="C6" s="38">
        <v>47301</v>
      </c>
      <c r="D6" s="38"/>
      <c r="E6" s="38">
        <f>SUM(C6:D6)</f>
        <v>47301</v>
      </c>
      <c r="F6" s="38">
        <v>5415</v>
      </c>
      <c r="G6" s="38"/>
      <c r="H6" s="38">
        <f>F6+G6</f>
        <v>5415</v>
      </c>
      <c r="I6" s="39">
        <f>C6+F6</f>
        <v>52716</v>
      </c>
      <c r="J6" s="40">
        <f>D6+G6</f>
        <v>0</v>
      </c>
      <c r="K6" s="126">
        <f>E6+H6</f>
        <v>52716</v>
      </c>
      <c r="L6" s="4"/>
    </row>
    <row r="7" spans="1:12" ht="12" customHeight="1">
      <c r="A7" s="42"/>
      <c r="B7" s="43" t="s">
        <v>4</v>
      </c>
      <c r="C7" s="44">
        <v>173609</v>
      </c>
      <c r="D7" s="44"/>
      <c r="E7" s="44">
        <f>SUM(C7:D7)</f>
        <v>173609</v>
      </c>
      <c r="F7" s="44"/>
      <c r="G7" s="44"/>
      <c r="H7" s="44">
        <f>F7+G7</f>
        <v>0</v>
      </c>
      <c r="I7" s="44">
        <f aca="true" t="shared" si="0" ref="I7:I33">C7+F7</f>
        <v>173609</v>
      </c>
      <c r="J7" s="45">
        <f aca="true" t="shared" si="1" ref="J7:J33">D7+G7</f>
        <v>0</v>
      </c>
      <c r="K7" s="46">
        <f aca="true" t="shared" si="2" ref="K7:K33">E7+H7</f>
        <v>173609</v>
      </c>
      <c r="L7" s="7"/>
    </row>
    <row r="8" spans="1:12" ht="12" customHeight="1">
      <c r="A8" s="47"/>
      <c r="B8" s="48" t="s">
        <v>5</v>
      </c>
      <c r="C8" s="49">
        <v>4685</v>
      </c>
      <c r="D8" s="49"/>
      <c r="E8" s="49">
        <f>SUM(C8:D8)</f>
        <v>4685</v>
      </c>
      <c r="F8" s="49"/>
      <c r="G8" s="49"/>
      <c r="H8" s="49">
        <f>F8+G8</f>
        <v>0</v>
      </c>
      <c r="I8" s="49">
        <f t="shared" si="0"/>
        <v>4685</v>
      </c>
      <c r="J8" s="50">
        <f t="shared" si="1"/>
        <v>0</v>
      </c>
      <c r="K8" s="51">
        <f t="shared" si="2"/>
        <v>4685</v>
      </c>
      <c r="L8" s="7"/>
    </row>
    <row r="9" spans="1:12" ht="12" customHeight="1" thickBot="1">
      <c r="A9" s="52"/>
      <c r="B9" s="53" t="s">
        <v>16</v>
      </c>
      <c r="C9" s="54">
        <v>2700</v>
      </c>
      <c r="D9" s="54"/>
      <c r="E9" s="54">
        <f>SUM(C9:D9)</f>
        <v>2700</v>
      </c>
      <c r="F9" s="54"/>
      <c r="G9" s="54"/>
      <c r="H9" s="54">
        <f>F9+G9</f>
        <v>0</v>
      </c>
      <c r="I9" s="54">
        <f t="shared" si="0"/>
        <v>2700</v>
      </c>
      <c r="J9" s="55">
        <f t="shared" si="1"/>
        <v>0</v>
      </c>
      <c r="K9" s="56">
        <f t="shared" si="2"/>
        <v>2700</v>
      </c>
      <c r="L9" s="7"/>
    </row>
    <row r="10" spans="1:12" ht="12" customHeight="1" thickBot="1">
      <c r="A10" s="57" t="s">
        <v>79</v>
      </c>
      <c r="B10" s="58" t="s">
        <v>6</v>
      </c>
      <c r="C10" s="59">
        <f aca="true" t="shared" si="3" ref="C10:H10">SUM(C7:C9)</f>
        <v>180994</v>
      </c>
      <c r="D10" s="59">
        <f t="shared" si="3"/>
        <v>0</v>
      </c>
      <c r="E10" s="59">
        <f t="shared" si="3"/>
        <v>180994</v>
      </c>
      <c r="F10" s="59">
        <f t="shared" si="3"/>
        <v>0</v>
      </c>
      <c r="G10" s="59">
        <f t="shared" si="3"/>
        <v>0</v>
      </c>
      <c r="H10" s="59">
        <f t="shared" si="3"/>
        <v>0</v>
      </c>
      <c r="I10" s="60">
        <f t="shared" si="0"/>
        <v>180994</v>
      </c>
      <c r="J10" s="40">
        <f t="shared" si="1"/>
        <v>0</v>
      </c>
      <c r="K10" s="41">
        <f t="shared" si="2"/>
        <v>180994</v>
      </c>
      <c r="L10" s="7"/>
    </row>
    <row r="11" spans="1:12" ht="12" customHeight="1">
      <c r="A11" s="42"/>
      <c r="B11" s="43" t="s">
        <v>7</v>
      </c>
      <c r="C11" s="44">
        <v>6840</v>
      </c>
      <c r="D11" s="44"/>
      <c r="E11" s="44">
        <f>SUM(C11:D11)</f>
        <v>6840</v>
      </c>
      <c r="F11" s="44"/>
      <c r="G11" s="44"/>
      <c r="H11" s="44">
        <f>F11+G11</f>
        <v>0</v>
      </c>
      <c r="I11" s="44">
        <f t="shared" si="0"/>
        <v>6840</v>
      </c>
      <c r="J11" s="45">
        <f t="shared" si="1"/>
        <v>0</v>
      </c>
      <c r="K11" s="46">
        <f t="shared" si="2"/>
        <v>6840</v>
      </c>
      <c r="L11" s="7"/>
    </row>
    <row r="12" spans="1:12" ht="12" customHeight="1">
      <c r="A12" s="47"/>
      <c r="B12" s="48" t="s">
        <v>31</v>
      </c>
      <c r="C12" s="49">
        <v>67236</v>
      </c>
      <c r="D12" s="49"/>
      <c r="E12" s="49">
        <f>SUM(C12:D12)</f>
        <v>67236</v>
      </c>
      <c r="F12" s="49"/>
      <c r="G12" s="49"/>
      <c r="H12" s="49">
        <f>F12+G12</f>
        <v>0</v>
      </c>
      <c r="I12" s="49">
        <f t="shared" si="0"/>
        <v>67236</v>
      </c>
      <c r="J12" s="50">
        <f t="shared" si="1"/>
        <v>0</v>
      </c>
      <c r="K12" s="51">
        <f t="shared" si="2"/>
        <v>67236</v>
      </c>
      <c r="L12" s="7"/>
    </row>
    <row r="13" spans="1:12" ht="12" customHeight="1">
      <c r="A13" s="61"/>
      <c r="B13" s="62" t="s">
        <v>32</v>
      </c>
      <c r="C13" s="63">
        <f aca="true" t="shared" si="4" ref="C13:H13">SUM(C11:C12)</f>
        <v>74076</v>
      </c>
      <c r="D13" s="63">
        <f t="shared" si="4"/>
        <v>0</v>
      </c>
      <c r="E13" s="63">
        <f t="shared" si="4"/>
        <v>74076</v>
      </c>
      <c r="F13" s="63">
        <f t="shared" si="4"/>
        <v>0</v>
      </c>
      <c r="G13" s="63">
        <f t="shared" si="4"/>
        <v>0</v>
      </c>
      <c r="H13" s="63">
        <f t="shared" si="4"/>
        <v>0</v>
      </c>
      <c r="I13" s="49">
        <f t="shared" si="0"/>
        <v>74076</v>
      </c>
      <c r="J13" s="50">
        <f t="shared" si="1"/>
        <v>0</v>
      </c>
      <c r="K13" s="51">
        <f t="shared" si="2"/>
        <v>74076</v>
      </c>
      <c r="L13" s="7"/>
    </row>
    <row r="14" spans="1:12" ht="12" customHeight="1">
      <c r="A14" s="47"/>
      <c r="B14" s="48" t="s">
        <v>8</v>
      </c>
      <c r="C14" s="49">
        <v>13000</v>
      </c>
      <c r="D14" s="49"/>
      <c r="E14" s="49">
        <f>SUM(C14:D14)</f>
        <v>13000</v>
      </c>
      <c r="F14" s="49"/>
      <c r="G14" s="49"/>
      <c r="H14" s="49">
        <f>F14+G14</f>
        <v>0</v>
      </c>
      <c r="I14" s="49">
        <f t="shared" si="0"/>
        <v>13000</v>
      </c>
      <c r="J14" s="50">
        <f t="shared" si="1"/>
        <v>0</v>
      </c>
      <c r="K14" s="51">
        <f t="shared" si="2"/>
        <v>13000</v>
      </c>
      <c r="L14" s="7"/>
    </row>
    <row r="15" spans="1:12" ht="12" customHeight="1" thickBot="1">
      <c r="A15" s="64" t="s">
        <v>80</v>
      </c>
      <c r="B15" s="65" t="s">
        <v>9</v>
      </c>
      <c r="C15" s="66">
        <f>C13+C14</f>
        <v>87076</v>
      </c>
      <c r="D15" s="66">
        <f>SUM(D11:D14)</f>
        <v>0</v>
      </c>
      <c r="E15" s="66">
        <f>SUM(C15:D15)</f>
        <v>87076</v>
      </c>
      <c r="F15" s="66">
        <f>F13+F14</f>
        <v>0</v>
      </c>
      <c r="G15" s="66"/>
      <c r="H15" s="66">
        <f>SUM(F15:G15)</f>
        <v>0</v>
      </c>
      <c r="I15" s="54">
        <f t="shared" si="0"/>
        <v>87076</v>
      </c>
      <c r="J15" s="55">
        <f t="shared" si="1"/>
        <v>0</v>
      </c>
      <c r="K15" s="56">
        <f t="shared" si="2"/>
        <v>87076</v>
      </c>
      <c r="L15" s="7"/>
    </row>
    <row r="16" spans="1:12" ht="12" customHeight="1" thickBot="1">
      <c r="A16" s="67" t="s">
        <v>81</v>
      </c>
      <c r="B16" s="68" t="s">
        <v>10</v>
      </c>
      <c r="C16" s="69">
        <v>572</v>
      </c>
      <c r="D16" s="69"/>
      <c r="E16" s="69">
        <f>SUM(C16:D16)</f>
        <v>572</v>
      </c>
      <c r="F16" s="69"/>
      <c r="G16" s="69"/>
      <c r="H16" s="69">
        <f>F16+G16</f>
        <v>0</v>
      </c>
      <c r="I16" s="70">
        <f t="shared" si="0"/>
        <v>572</v>
      </c>
      <c r="J16" s="71">
        <f t="shared" si="1"/>
        <v>0</v>
      </c>
      <c r="K16" s="72">
        <f t="shared" si="2"/>
        <v>572</v>
      </c>
      <c r="L16" s="7"/>
    </row>
    <row r="17" spans="1:12" ht="12" customHeight="1" thickBot="1">
      <c r="A17" s="73" t="s">
        <v>82</v>
      </c>
      <c r="B17" s="74" t="s">
        <v>11</v>
      </c>
      <c r="C17" s="75">
        <f aca="true" t="shared" si="5" ref="C17:H17">SUM(C10,C15,C16)</f>
        <v>268642</v>
      </c>
      <c r="D17" s="75">
        <f t="shared" si="5"/>
        <v>0</v>
      </c>
      <c r="E17" s="75">
        <f t="shared" si="5"/>
        <v>268642</v>
      </c>
      <c r="F17" s="75">
        <f t="shared" si="5"/>
        <v>0</v>
      </c>
      <c r="G17" s="75">
        <f t="shared" si="5"/>
        <v>0</v>
      </c>
      <c r="H17" s="76">
        <f t="shared" si="5"/>
        <v>0</v>
      </c>
      <c r="I17" s="77">
        <f t="shared" si="0"/>
        <v>268642</v>
      </c>
      <c r="J17" s="71">
        <f t="shared" si="1"/>
        <v>0</v>
      </c>
      <c r="K17" s="93">
        <f t="shared" si="2"/>
        <v>268642</v>
      </c>
      <c r="L17" s="7"/>
    </row>
    <row r="18" spans="1:12" ht="12" customHeight="1" thickBot="1">
      <c r="A18" s="78" t="s">
        <v>48</v>
      </c>
      <c r="B18" s="79" t="s">
        <v>40</v>
      </c>
      <c r="C18" s="80">
        <v>695</v>
      </c>
      <c r="D18" s="80"/>
      <c r="E18" s="80">
        <f>SUM(C18:D18)</f>
        <v>695</v>
      </c>
      <c r="F18" s="80"/>
      <c r="G18" s="80"/>
      <c r="H18" s="80">
        <f>SUM(F18:G18)</f>
        <v>0</v>
      </c>
      <c r="I18" s="39">
        <f t="shared" si="0"/>
        <v>695</v>
      </c>
      <c r="J18" s="40">
        <f t="shared" si="1"/>
        <v>0</v>
      </c>
      <c r="K18" s="41">
        <f t="shared" si="2"/>
        <v>695</v>
      </c>
      <c r="L18" s="7"/>
    </row>
    <row r="19" spans="1:12" ht="12" customHeight="1">
      <c r="A19" s="42" t="s">
        <v>51</v>
      </c>
      <c r="B19" s="43" t="s">
        <v>13</v>
      </c>
      <c r="C19" s="44">
        <v>14770</v>
      </c>
      <c r="D19" s="44">
        <v>2147</v>
      </c>
      <c r="E19" s="44">
        <f>SUM(C19:D19)</f>
        <v>16917</v>
      </c>
      <c r="F19" s="44">
        <v>4588</v>
      </c>
      <c r="G19" s="44"/>
      <c r="H19" s="44">
        <f>F19+G19</f>
        <v>4588</v>
      </c>
      <c r="I19" s="44">
        <f t="shared" si="0"/>
        <v>19358</v>
      </c>
      <c r="J19" s="115">
        <f t="shared" si="1"/>
        <v>2147</v>
      </c>
      <c r="K19" s="46">
        <f t="shared" si="2"/>
        <v>21505</v>
      </c>
      <c r="L19" s="7"/>
    </row>
    <row r="20" spans="1:12" ht="12" customHeight="1">
      <c r="A20" s="47" t="s">
        <v>52</v>
      </c>
      <c r="B20" s="48" t="s">
        <v>14</v>
      </c>
      <c r="C20" s="49">
        <v>23391</v>
      </c>
      <c r="D20" s="49"/>
      <c r="E20" s="49">
        <f>SUM(C20:D20)</f>
        <v>23391</v>
      </c>
      <c r="F20" s="49"/>
      <c r="G20" s="49"/>
      <c r="H20" s="49">
        <f>F20+G20</f>
        <v>0</v>
      </c>
      <c r="I20" s="49">
        <f t="shared" si="0"/>
        <v>23391</v>
      </c>
      <c r="J20" s="102">
        <f t="shared" si="1"/>
        <v>0</v>
      </c>
      <c r="K20" s="51">
        <f t="shared" si="2"/>
        <v>23391</v>
      </c>
      <c r="L20" s="7"/>
    </row>
    <row r="21" spans="1:12" s="10" customFormat="1" ht="12" customHeight="1">
      <c r="A21" s="61"/>
      <c r="B21" s="62" t="s">
        <v>39</v>
      </c>
      <c r="C21" s="63">
        <v>35605</v>
      </c>
      <c r="D21" s="63">
        <f>SUM(D19:D20)</f>
        <v>2147</v>
      </c>
      <c r="E21" s="63">
        <f>SUM(E19:E20)</f>
        <v>40308</v>
      </c>
      <c r="F21" s="63">
        <f>SUM(F19:F20)</f>
        <v>4588</v>
      </c>
      <c r="G21" s="63">
        <f>SUM(G19:G20)</f>
        <v>0</v>
      </c>
      <c r="H21" s="63">
        <f>SUM(H19:H20)</f>
        <v>4588</v>
      </c>
      <c r="I21" s="49">
        <f t="shared" si="0"/>
        <v>40193</v>
      </c>
      <c r="J21" s="102">
        <f t="shared" si="1"/>
        <v>2147</v>
      </c>
      <c r="K21" s="51">
        <f t="shared" si="2"/>
        <v>44896</v>
      </c>
      <c r="L21" s="9"/>
    </row>
    <row r="22" spans="1:12" ht="12" customHeight="1" thickBot="1">
      <c r="A22" s="52" t="s">
        <v>53</v>
      </c>
      <c r="B22" s="53" t="s">
        <v>38</v>
      </c>
      <c r="C22" s="54">
        <v>1200</v>
      </c>
      <c r="D22" s="54"/>
      <c r="E22" s="54">
        <f>SUM(C22:D22)</f>
        <v>1200</v>
      </c>
      <c r="F22" s="54"/>
      <c r="G22" s="54"/>
      <c r="H22" s="54">
        <f>F22+G22</f>
        <v>0</v>
      </c>
      <c r="I22" s="54">
        <f t="shared" si="0"/>
        <v>1200</v>
      </c>
      <c r="J22" s="141">
        <f t="shared" si="1"/>
        <v>0</v>
      </c>
      <c r="K22" s="56">
        <f t="shared" si="2"/>
        <v>1200</v>
      </c>
      <c r="L22" s="7"/>
    </row>
    <row r="23" spans="1:12" s="2" customFormat="1" ht="12" customHeight="1" thickBot="1">
      <c r="A23" s="36" t="s">
        <v>49</v>
      </c>
      <c r="B23" s="37" t="s">
        <v>15</v>
      </c>
      <c r="C23" s="38">
        <f>C21+C22</f>
        <v>36805</v>
      </c>
      <c r="D23" s="38">
        <f aca="true" t="shared" si="6" ref="D23:K23">D21+D22</f>
        <v>2147</v>
      </c>
      <c r="E23" s="38">
        <f t="shared" si="6"/>
        <v>41508</v>
      </c>
      <c r="F23" s="38">
        <f t="shared" si="6"/>
        <v>4588</v>
      </c>
      <c r="G23" s="38">
        <f t="shared" si="6"/>
        <v>0</v>
      </c>
      <c r="H23" s="38">
        <f t="shared" si="6"/>
        <v>4588</v>
      </c>
      <c r="I23" s="38">
        <f t="shared" si="6"/>
        <v>41393</v>
      </c>
      <c r="J23" s="38">
        <f t="shared" si="6"/>
        <v>2147</v>
      </c>
      <c r="K23" s="38">
        <f t="shared" si="6"/>
        <v>46096</v>
      </c>
      <c r="L23" s="4"/>
    </row>
    <row r="24" spans="1:12" ht="12" customHeight="1">
      <c r="A24" s="148" t="s">
        <v>54</v>
      </c>
      <c r="B24" s="149" t="s">
        <v>33</v>
      </c>
      <c r="C24" s="150">
        <v>118562</v>
      </c>
      <c r="D24" s="150">
        <v>1920</v>
      </c>
      <c r="E24" s="150">
        <f>SUM(C24:D24)</f>
        <v>120482</v>
      </c>
      <c r="F24" s="150"/>
      <c r="G24" s="150"/>
      <c r="H24" s="150">
        <f>F24+G24</f>
        <v>0</v>
      </c>
      <c r="I24" s="150">
        <f t="shared" si="0"/>
        <v>118562</v>
      </c>
      <c r="J24" s="151">
        <f t="shared" si="1"/>
        <v>1920</v>
      </c>
      <c r="K24" s="152">
        <f t="shared" si="2"/>
        <v>120482</v>
      </c>
      <c r="L24" s="7"/>
    </row>
    <row r="25" spans="1:12" ht="12" customHeight="1">
      <c r="A25" s="153" t="s">
        <v>55</v>
      </c>
      <c r="B25" s="145" t="s">
        <v>34</v>
      </c>
      <c r="C25" s="146">
        <v>6954</v>
      </c>
      <c r="D25" s="146">
        <v>18</v>
      </c>
      <c r="E25" s="146">
        <f>SUM(C25:D25)</f>
        <v>6972</v>
      </c>
      <c r="F25" s="146"/>
      <c r="G25" s="146"/>
      <c r="H25" s="146">
        <f>F25+G25</f>
        <v>0</v>
      </c>
      <c r="I25" s="146">
        <f t="shared" si="0"/>
        <v>6954</v>
      </c>
      <c r="J25" s="147">
        <f t="shared" si="1"/>
        <v>18</v>
      </c>
      <c r="K25" s="154">
        <f t="shared" si="2"/>
        <v>6972</v>
      </c>
      <c r="L25" s="7"/>
    </row>
    <row r="26" spans="1:12" ht="12" customHeight="1">
      <c r="A26" s="153" t="s">
        <v>56</v>
      </c>
      <c r="B26" s="145" t="s">
        <v>69</v>
      </c>
      <c r="C26" s="146">
        <v>5374</v>
      </c>
      <c r="D26" s="146">
        <v>2965</v>
      </c>
      <c r="E26" s="146">
        <f>SUM(C26:D26)</f>
        <v>8339</v>
      </c>
      <c r="F26" s="146"/>
      <c r="G26" s="146"/>
      <c r="H26" s="146">
        <f>F26+G26</f>
        <v>0</v>
      </c>
      <c r="I26" s="146">
        <f t="shared" si="0"/>
        <v>5374</v>
      </c>
      <c r="J26" s="147">
        <f t="shared" si="1"/>
        <v>2965</v>
      </c>
      <c r="K26" s="154">
        <f t="shared" si="2"/>
        <v>8339</v>
      </c>
      <c r="L26" s="7"/>
    </row>
    <row r="27" spans="1:12" ht="12" customHeight="1">
      <c r="A27" s="153" t="s">
        <v>58</v>
      </c>
      <c r="B27" s="145" t="s">
        <v>37</v>
      </c>
      <c r="C27" s="146">
        <v>3491</v>
      </c>
      <c r="D27" s="146"/>
      <c r="E27" s="146">
        <f>SUM(C27:D27)</f>
        <v>3491</v>
      </c>
      <c r="F27" s="146"/>
      <c r="G27" s="146"/>
      <c r="H27" s="146">
        <f>F27+G27</f>
        <v>0</v>
      </c>
      <c r="I27" s="146">
        <f t="shared" si="0"/>
        <v>3491</v>
      </c>
      <c r="J27" s="147">
        <f t="shared" si="1"/>
        <v>0</v>
      </c>
      <c r="K27" s="154">
        <f t="shared" si="2"/>
        <v>3491</v>
      </c>
      <c r="L27" s="7"/>
    </row>
    <row r="28" spans="1:12" ht="12" customHeight="1" thickBot="1">
      <c r="A28" s="155" t="s">
        <v>71</v>
      </c>
      <c r="B28" s="156" t="s">
        <v>72</v>
      </c>
      <c r="C28" s="157"/>
      <c r="D28" s="157">
        <v>1850</v>
      </c>
      <c r="E28" s="157">
        <f>SUM(C28:D28)</f>
        <v>1850</v>
      </c>
      <c r="F28" s="157"/>
      <c r="G28" s="157"/>
      <c r="H28" s="157">
        <f>F28+G28</f>
        <v>0</v>
      </c>
      <c r="I28" s="157">
        <f t="shared" si="0"/>
        <v>0</v>
      </c>
      <c r="J28" s="158">
        <f t="shared" si="1"/>
        <v>1850</v>
      </c>
      <c r="K28" s="159">
        <f t="shared" si="2"/>
        <v>1850</v>
      </c>
      <c r="L28" s="7"/>
    </row>
    <row r="29" spans="1:12" ht="12" customHeight="1" thickBot="1">
      <c r="A29" s="84" t="s">
        <v>57</v>
      </c>
      <c r="B29" s="85" t="s">
        <v>12</v>
      </c>
      <c r="C29" s="86">
        <f>SUM(C24:C28)</f>
        <v>134381</v>
      </c>
      <c r="D29" s="86">
        <f aca="true" t="shared" si="7" ref="D29:K29">SUM(D24:D28)</f>
        <v>6753</v>
      </c>
      <c r="E29" s="86">
        <f t="shared" si="7"/>
        <v>141134</v>
      </c>
      <c r="F29" s="86">
        <f t="shared" si="7"/>
        <v>0</v>
      </c>
      <c r="G29" s="86">
        <f t="shared" si="7"/>
        <v>0</v>
      </c>
      <c r="H29" s="86">
        <f t="shared" si="7"/>
        <v>0</v>
      </c>
      <c r="I29" s="86">
        <f t="shared" si="7"/>
        <v>134381</v>
      </c>
      <c r="J29" s="86">
        <f t="shared" si="7"/>
        <v>6753</v>
      </c>
      <c r="K29" s="86">
        <f t="shared" si="7"/>
        <v>141134</v>
      </c>
      <c r="L29" s="7"/>
    </row>
    <row r="30" spans="1:12" ht="12" customHeight="1" thickBot="1">
      <c r="A30" s="87" t="s">
        <v>84</v>
      </c>
      <c r="B30" s="74" t="s">
        <v>41</v>
      </c>
      <c r="C30" s="75">
        <v>1500</v>
      </c>
      <c r="D30" s="75"/>
      <c r="E30" s="75">
        <f>SUM(C30:D30)</f>
        <v>1500</v>
      </c>
      <c r="F30" s="75"/>
      <c r="G30" s="75"/>
      <c r="H30" s="75">
        <f>SUM(F30:G30)</f>
        <v>0</v>
      </c>
      <c r="I30" s="77">
        <f t="shared" si="0"/>
        <v>1500</v>
      </c>
      <c r="J30" s="71">
        <f t="shared" si="1"/>
        <v>0</v>
      </c>
      <c r="K30" s="93">
        <f t="shared" si="2"/>
        <v>1500</v>
      </c>
      <c r="L30" s="7"/>
    </row>
    <row r="31" spans="1:12" ht="12" customHeight="1" thickBot="1">
      <c r="A31" s="73" t="s">
        <v>59</v>
      </c>
      <c r="B31" s="74" t="s">
        <v>17</v>
      </c>
      <c r="C31" s="75">
        <v>8317</v>
      </c>
      <c r="D31" s="75"/>
      <c r="E31" s="75">
        <f>SUM(C31:D31)</f>
        <v>8317</v>
      </c>
      <c r="F31" s="75"/>
      <c r="G31" s="75"/>
      <c r="H31" s="75">
        <f>F31+G31</f>
        <v>0</v>
      </c>
      <c r="I31" s="77">
        <f t="shared" si="0"/>
        <v>8317</v>
      </c>
      <c r="J31" s="71">
        <f t="shared" si="1"/>
        <v>0</v>
      </c>
      <c r="K31" s="93">
        <f t="shared" si="2"/>
        <v>8317</v>
      </c>
      <c r="L31" s="7"/>
    </row>
    <row r="32" spans="1:11" s="11" customFormat="1" ht="13.5" thickBot="1">
      <c r="A32" s="88"/>
      <c r="B32" s="89" t="s">
        <v>43</v>
      </c>
      <c r="C32" s="90">
        <f aca="true" t="shared" si="8" ref="C32:H32">C6+C17+C18+C23+C29+C30+C31</f>
        <v>497641</v>
      </c>
      <c r="D32" s="90">
        <f t="shared" si="8"/>
        <v>8900</v>
      </c>
      <c r="E32" s="90">
        <f t="shared" si="8"/>
        <v>509097</v>
      </c>
      <c r="F32" s="90">
        <f t="shared" si="8"/>
        <v>10003</v>
      </c>
      <c r="G32" s="90">
        <f t="shared" si="8"/>
        <v>0</v>
      </c>
      <c r="H32" s="90">
        <f t="shared" si="8"/>
        <v>10003</v>
      </c>
      <c r="I32" s="142">
        <f t="shared" si="0"/>
        <v>507644</v>
      </c>
      <c r="J32" s="143">
        <f t="shared" si="1"/>
        <v>8900</v>
      </c>
      <c r="K32" s="144">
        <f t="shared" si="2"/>
        <v>519100</v>
      </c>
    </row>
    <row r="33" spans="1:11" s="2" customFormat="1" ht="13.5" thickBot="1">
      <c r="A33" s="91" t="s">
        <v>83</v>
      </c>
      <c r="B33" s="92" t="s">
        <v>42</v>
      </c>
      <c r="C33" s="92">
        <v>45208</v>
      </c>
      <c r="D33" s="92">
        <v>-3115</v>
      </c>
      <c r="E33" s="92">
        <f>SUM(C33:D33)</f>
        <v>42093</v>
      </c>
      <c r="F33" s="92"/>
      <c r="G33" s="92"/>
      <c r="H33" s="92">
        <f>SUM(F33:G33)</f>
        <v>0</v>
      </c>
      <c r="I33" s="77">
        <f t="shared" si="0"/>
        <v>45208</v>
      </c>
      <c r="J33" s="71">
        <f t="shared" si="1"/>
        <v>-3115</v>
      </c>
      <c r="K33" s="93">
        <f t="shared" si="2"/>
        <v>42093</v>
      </c>
    </row>
    <row r="34" spans="1:11" s="11" customFormat="1" ht="13.5" thickBot="1">
      <c r="A34" s="88"/>
      <c r="B34" s="94" t="s">
        <v>18</v>
      </c>
      <c r="C34" s="90">
        <f>C32+C33</f>
        <v>542849</v>
      </c>
      <c r="D34" s="90">
        <f aca="true" t="shared" si="9" ref="D34:K34">D32+D33</f>
        <v>5785</v>
      </c>
      <c r="E34" s="90">
        <f t="shared" si="9"/>
        <v>551190</v>
      </c>
      <c r="F34" s="90">
        <f t="shared" si="9"/>
        <v>10003</v>
      </c>
      <c r="G34" s="90">
        <f t="shared" si="9"/>
        <v>0</v>
      </c>
      <c r="H34" s="90">
        <f t="shared" si="9"/>
        <v>10003</v>
      </c>
      <c r="I34" s="90">
        <f t="shared" si="9"/>
        <v>552852</v>
      </c>
      <c r="J34" s="90">
        <f t="shared" si="9"/>
        <v>5785</v>
      </c>
      <c r="K34" s="90">
        <f t="shared" si="9"/>
        <v>561193</v>
      </c>
    </row>
    <row r="35" spans="1:12" s="2" customFormat="1" ht="12" customHeight="1">
      <c r="A35" s="96" t="s">
        <v>35</v>
      </c>
      <c r="B35" s="97" t="s">
        <v>19</v>
      </c>
      <c r="C35" s="98"/>
      <c r="D35" s="98"/>
      <c r="E35" s="98"/>
      <c r="F35" s="98"/>
      <c r="G35" s="98"/>
      <c r="H35" s="99"/>
      <c r="I35" s="39"/>
      <c r="J35" s="40"/>
      <c r="K35" s="100"/>
      <c r="L35" s="4"/>
    </row>
    <row r="36" spans="1:12" ht="12" customHeight="1">
      <c r="A36" s="47">
        <v>1</v>
      </c>
      <c r="B36" s="48" t="s">
        <v>20</v>
      </c>
      <c r="C36" s="49">
        <v>240509</v>
      </c>
      <c r="D36" s="49"/>
      <c r="E36" s="49">
        <f aca="true" t="shared" si="10" ref="E36:E41">SUM(C36:D36)</f>
        <v>240509</v>
      </c>
      <c r="F36" s="49">
        <v>19410</v>
      </c>
      <c r="G36" s="49"/>
      <c r="H36" s="101">
        <f aca="true" t="shared" si="11" ref="H36:H41">F36+G36</f>
        <v>19410</v>
      </c>
      <c r="I36" s="49">
        <f>C36+F36</f>
        <v>259919</v>
      </c>
      <c r="J36" s="102">
        <f>D36+G36</f>
        <v>0</v>
      </c>
      <c r="K36" s="51">
        <f>E36+H36</f>
        <v>259919</v>
      </c>
      <c r="L36" s="7"/>
    </row>
    <row r="37" spans="1:12" ht="12" customHeight="1">
      <c r="A37" s="47">
        <v>2</v>
      </c>
      <c r="B37" s="48" t="s">
        <v>21</v>
      </c>
      <c r="C37" s="49">
        <v>78583</v>
      </c>
      <c r="D37" s="49"/>
      <c r="E37" s="49">
        <f t="shared" si="10"/>
        <v>78583</v>
      </c>
      <c r="F37" s="49">
        <v>6541</v>
      </c>
      <c r="G37" s="49"/>
      <c r="H37" s="101">
        <f t="shared" si="11"/>
        <v>6541</v>
      </c>
      <c r="I37" s="49">
        <f aca="true" t="shared" si="12" ref="I37:I56">C37+F37</f>
        <v>85124</v>
      </c>
      <c r="J37" s="102">
        <f aca="true" t="shared" si="13" ref="J37:J56">D37+G37</f>
        <v>0</v>
      </c>
      <c r="K37" s="51">
        <f aca="true" t="shared" si="14" ref="K37:K56">E37+H37</f>
        <v>85124</v>
      </c>
      <c r="L37" s="7"/>
    </row>
    <row r="38" spans="1:12" ht="12" customHeight="1">
      <c r="A38" s="47">
        <v>3</v>
      </c>
      <c r="B38" s="48" t="s">
        <v>22</v>
      </c>
      <c r="C38" s="49">
        <v>127611</v>
      </c>
      <c r="D38" s="49">
        <v>609</v>
      </c>
      <c r="E38" s="49">
        <f t="shared" si="10"/>
        <v>128220</v>
      </c>
      <c r="F38" s="49">
        <v>20151</v>
      </c>
      <c r="G38" s="49">
        <v>244</v>
      </c>
      <c r="H38" s="101">
        <f t="shared" si="11"/>
        <v>20395</v>
      </c>
      <c r="I38" s="49">
        <f t="shared" si="12"/>
        <v>147762</v>
      </c>
      <c r="J38" s="102">
        <f t="shared" si="13"/>
        <v>853</v>
      </c>
      <c r="K38" s="51">
        <f t="shared" si="14"/>
        <v>148615</v>
      </c>
      <c r="L38" s="7"/>
    </row>
    <row r="39" spans="1:12" ht="12" customHeight="1">
      <c r="A39" s="47">
        <v>4</v>
      </c>
      <c r="B39" s="48" t="s">
        <v>23</v>
      </c>
      <c r="C39" s="49">
        <v>13164</v>
      </c>
      <c r="D39" s="49">
        <v>4410</v>
      </c>
      <c r="E39" s="49">
        <f t="shared" si="10"/>
        <v>17574</v>
      </c>
      <c r="F39" s="49"/>
      <c r="G39" s="49"/>
      <c r="H39" s="101">
        <f t="shared" si="11"/>
        <v>0</v>
      </c>
      <c r="I39" s="49">
        <f t="shared" si="12"/>
        <v>13164</v>
      </c>
      <c r="J39" s="102">
        <f t="shared" si="13"/>
        <v>4410</v>
      </c>
      <c r="K39" s="51">
        <f t="shared" si="14"/>
        <v>17574</v>
      </c>
      <c r="L39" s="7"/>
    </row>
    <row r="40" spans="1:12" ht="12" customHeight="1">
      <c r="A40" s="47">
        <v>5</v>
      </c>
      <c r="B40" s="48" t="s">
        <v>24</v>
      </c>
      <c r="C40" s="49">
        <v>6190</v>
      </c>
      <c r="D40" s="49">
        <v>522</v>
      </c>
      <c r="E40" s="49">
        <f t="shared" si="10"/>
        <v>6712</v>
      </c>
      <c r="F40" s="49"/>
      <c r="G40" s="49"/>
      <c r="H40" s="101">
        <f t="shared" si="11"/>
        <v>0</v>
      </c>
      <c r="I40" s="49">
        <f t="shared" si="12"/>
        <v>6190</v>
      </c>
      <c r="J40" s="102">
        <f t="shared" si="13"/>
        <v>522</v>
      </c>
      <c r="K40" s="51">
        <f t="shared" si="14"/>
        <v>6712</v>
      </c>
      <c r="L40" s="7"/>
    </row>
    <row r="41" spans="1:73" ht="12" customHeight="1" thickBot="1">
      <c r="A41" s="81">
        <v>6</v>
      </c>
      <c r="B41" s="82" t="s">
        <v>25</v>
      </c>
      <c r="C41" s="83">
        <v>7061</v>
      </c>
      <c r="D41" s="83"/>
      <c r="E41" s="83">
        <f t="shared" si="10"/>
        <v>7061</v>
      </c>
      <c r="F41" s="83"/>
      <c r="G41" s="83"/>
      <c r="H41" s="103">
        <f t="shared" si="11"/>
        <v>0</v>
      </c>
      <c r="I41" s="83">
        <f t="shared" si="12"/>
        <v>7061</v>
      </c>
      <c r="J41" s="104">
        <f t="shared" si="13"/>
        <v>0</v>
      </c>
      <c r="K41" s="105">
        <f t="shared" si="14"/>
        <v>7061</v>
      </c>
      <c r="L41" s="7"/>
      <c r="BU41" s="3"/>
    </row>
    <row r="42" spans="1:12" s="5" customFormat="1" ht="12" customHeight="1" thickBot="1">
      <c r="A42" s="106"/>
      <c r="B42" s="107" t="s">
        <v>26</v>
      </c>
      <c r="C42" s="108">
        <f aca="true" t="shared" si="15" ref="C42:H42">SUM(C36:C41)</f>
        <v>473118</v>
      </c>
      <c r="D42" s="108">
        <f t="shared" si="15"/>
        <v>5541</v>
      </c>
      <c r="E42" s="108">
        <f t="shared" si="15"/>
        <v>478659</v>
      </c>
      <c r="F42" s="108">
        <f t="shared" si="15"/>
        <v>46102</v>
      </c>
      <c r="G42" s="108">
        <f t="shared" si="15"/>
        <v>244</v>
      </c>
      <c r="H42" s="108">
        <f t="shared" si="15"/>
        <v>46346</v>
      </c>
      <c r="I42" s="80">
        <f t="shared" si="12"/>
        <v>519220</v>
      </c>
      <c r="J42" s="109">
        <f t="shared" si="13"/>
        <v>5785</v>
      </c>
      <c r="K42" s="110">
        <f t="shared" si="14"/>
        <v>525005</v>
      </c>
      <c r="L42" s="8"/>
    </row>
    <row r="43" spans="1:11" s="12" customFormat="1" ht="12" customHeight="1">
      <c r="A43" s="111"/>
      <c r="B43" s="112" t="s">
        <v>61</v>
      </c>
      <c r="C43" s="113"/>
      <c r="D43" s="113"/>
      <c r="E43" s="113"/>
      <c r="F43" s="113">
        <v>12215</v>
      </c>
      <c r="G43" s="113"/>
      <c r="H43" s="114">
        <f>SUM(F43:G43)</f>
        <v>12215</v>
      </c>
      <c r="I43" s="44">
        <f t="shared" si="12"/>
        <v>12215</v>
      </c>
      <c r="J43" s="115">
        <f t="shared" si="13"/>
        <v>0</v>
      </c>
      <c r="K43" s="46">
        <f t="shared" si="14"/>
        <v>12215</v>
      </c>
    </row>
    <row r="44" spans="1:11" s="6" customFormat="1" ht="12" customHeight="1">
      <c r="A44" s="116"/>
      <c r="B44" s="117" t="s">
        <v>60</v>
      </c>
      <c r="C44" s="118">
        <v>1529</v>
      </c>
      <c r="D44" s="118"/>
      <c r="E44" s="118">
        <f>SUM(C44:D44)</f>
        <v>1529</v>
      </c>
      <c r="F44" s="118">
        <v>1528</v>
      </c>
      <c r="G44" s="118"/>
      <c r="H44" s="118">
        <f>SUM(F44:G44)</f>
        <v>1528</v>
      </c>
      <c r="I44" s="49">
        <f t="shared" si="12"/>
        <v>3057</v>
      </c>
      <c r="J44" s="102">
        <f t="shared" si="13"/>
        <v>0</v>
      </c>
      <c r="K44" s="51">
        <f t="shared" si="14"/>
        <v>3057</v>
      </c>
    </row>
    <row r="45" spans="1:11" s="6" customFormat="1" ht="12" customHeight="1">
      <c r="A45" s="116"/>
      <c r="B45" s="117"/>
      <c r="C45" s="118"/>
      <c r="D45" s="118"/>
      <c r="E45" s="118"/>
      <c r="F45" s="118"/>
      <c r="G45" s="118"/>
      <c r="H45" s="118"/>
      <c r="I45" s="49">
        <f t="shared" si="12"/>
        <v>0</v>
      </c>
      <c r="J45" s="102">
        <f t="shared" si="13"/>
        <v>0</v>
      </c>
      <c r="K45" s="51">
        <f t="shared" si="14"/>
        <v>0</v>
      </c>
    </row>
    <row r="46" spans="1:12" s="2" customFormat="1" ht="12" customHeight="1">
      <c r="A46" s="119" t="s">
        <v>47</v>
      </c>
      <c r="B46" s="120" t="s">
        <v>27</v>
      </c>
      <c r="C46" s="121"/>
      <c r="D46" s="121"/>
      <c r="E46" s="121"/>
      <c r="F46" s="121"/>
      <c r="G46" s="121"/>
      <c r="H46" s="49">
        <f>F46+G46</f>
        <v>0</v>
      </c>
      <c r="I46" s="49">
        <f t="shared" si="12"/>
        <v>0</v>
      </c>
      <c r="J46" s="102">
        <f t="shared" si="13"/>
        <v>0</v>
      </c>
      <c r="K46" s="51">
        <f t="shared" si="14"/>
        <v>0</v>
      </c>
      <c r="L46" s="4"/>
    </row>
    <row r="47" spans="1:12" ht="12" customHeight="1">
      <c r="A47" s="47">
        <v>1</v>
      </c>
      <c r="B47" s="48" t="s">
        <v>28</v>
      </c>
      <c r="C47" s="49"/>
      <c r="D47" s="49"/>
      <c r="E47" s="49">
        <f>SUM(C47:D47)</f>
        <v>0</v>
      </c>
      <c r="F47" s="49"/>
      <c r="G47" s="49"/>
      <c r="H47" s="49">
        <f>F47+G47</f>
        <v>0</v>
      </c>
      <c r="I47" s="49">
        <f t="shared" si="12"/>
        <v>0</v>
      </c>
      <c r="J47" s="102">
        <f t="shared" si="13"/>
        <v>0</v>
      </c>
      <c r="K47" s="51">
        <f t="shared" si="14"/>
        <v>0</v>
      </c>
      <c r="L47" s="7"/>
    </row>
    <row r="48" spans="1:12" ht="12" customHeight="1">
      <c r="A48" s="47">
        <v>2</v>
      </c>
      <c r="B48" s="48" t="s">
        <v>29</v>
      </c>
      <c r="C48" s="49"/>
      <c r="D48" s="49"/>
      <c r="E48" s="49">
        <f>SUM(C48:D48)</f>
        <v>0</v>
      </c>
      <c r="F48" s="49"/>
      <c r="G48" s="49"/>
      <c r="H48" s="49">
        <f>F48+G48</f>
        <v>0</v>
      </c>
      <c r="I48" s="49">
        <f t="shared" si="12"/>
        <v>0</v>
      </c>
      <c r="J48" s="102">
        <f t="shared" si="13"/>
        <v>0</v>
      </c>
      <c r="K48" s="51">
        <f t="shared" si="14"/>
        <v>0</v>
      </c>
      <c r="L48" s="7"/>
    </row>
    <row r="49" spans="1:12" ht="12" customHeight="1">
      <c r="A49" s="47">
        <v>3</v>
      </c>
      <c r="B49" s="48" t="s">
        <v>30</v>
      </c>
      <c r="C49" s="49">
        <v>9250</v>
      </c>
      <c r="D49" s="49"/>
      <c r="E49" s="49">
        <f>SUM(C49:D49)</f>
        <v>9250</v>
      </c>
      <c r="F49" s="49"/>
      <c r="G49" s="49"/>
      <c r="H49" s="49">
        <f>F49+G49</f>
        <v>0</v>
      </c>
      <c r="I49" s="49">
        <f t="shared" si="12"/>
        <v>9250</v>
      </c>
      <c r="J49" s="102">
        <f t="shared" si="13"/>
        <v>0</v>
      </c>
      <c r="K49" s="51">
        <f t="shared" si="14"/>
        <v>9250</v>
      </c>
      <c r="L49" s="7"/>
    </row>
    <row r="50" spans="1:12" s="10" customFormat="1" ht="12" customHeight="1">
      <c r="A50" s="61"/>
      <c r="B50" s="62" t="s">
        <v>44</v>
      </c>
      <c r="C50" s="63">
        <f aca="true" t="shared" si="16" ref="C50:H50">SUM(C47:C49)</f>
        <v>9250</v>
      </c>
      <c r="D50" s="63">
        <f t="shared" si="16"/>
        <v>0</v>
      </c>
      <c r="E50" s="63">
        <f t="shared" si="16"/>
        <v>9250</v>
      </c>
      <c r="F50" s="63">
        <f t="shared" si="16"/>
        <v>0</v>
      </c>
      <c r="G50" s="63">
        <f t="shared" si="16"/>
        <v>0</v>
      </c>
      <c r="H50" s="63">
        <f t="shared" si="16"/>
        <v>0</v>
      </c>
      <c r="I50" s="49">
        <f t="shared" si="12"/>
        <v>9250</v>
      </c>
      <c r="J50" s="102">
        <f t="shared" si="13"/>
        <v>0</v>
      </c>
      <c r="K50" s="51">
        <f t="shared" si="14"/>
        <v>9250</v>
      </c>
      <c r="L50" s="9"/>
    </row>
    <row r="51" spans="1:12" ht="12" customHeight="1">
      <c r="A51" s="47">
        <v>4</v>
      </c>
      <c r="B51" s="48" t="s">
        <v>45</v>
      </c>
      <c r="C51" s="49">
        <v>1500</v>
      </c>
      <c r="D51" s="49"/>
      <c r="E51" s="49">
        <f>SUM(C51:D51)</f>
        <v>1500</v>
      </c>
      <c r="F51" s="49"/>
      <c r="G51" s="49"/>
      <c r="H51" s="49">
        <f>F51+G51</f>
        <v>0</v>
      </c>
      <c r="I51" s="49">
        <f t="shared" si="12"/>
        <v>1500</v>
      </c>
      <c r="J51" s="102">
        <f t="shared" si="13"/>
        <v>0</v>
      </c>
      <c r="K51" s="51">
        <f t="shared" si="14"/>
        <v>1500</v>
      </c>
      <c r="L51" s="7"/>
    </row>
    <row r="52" spans="1:12" ht="12" customHeight="1" thickBot="1">
      <c r="A52" s="81">
        <v>5</v>
      </c>
      <c r="B52" s="82" t="s">
        <v>70</v>
      </c>
      <c r="C52" s="83">
        <v>105</v>
      </c>
      <c r="D52" s="83"/>
      <c r="E52" s="83">
        <f>SUM(C52:D52)</f>
        <v>105</v>
      </c>
      <c r="F52" s="83"/>
      <c r="G52" s="83"/>
      <c r="H52" s="83">
        <f>F52+G52</f>
        <v>0</v>
      </c>
      <c r="I52" s="83">
        <f t="shared" si="12"/>
        <v>105</v>
      </c>
      <c r="J52" s="104">
        <f t="shared" si="13"/>
        <v>0</v>
      </c>
      <c r="K52" s="105">
        <f t="shared" si="14"/>
        <v>105</v>
      </c>
      <c r="L52" s="7"/>
    </row>
    <row r="53" spans="1:12" s="2" customFormat="1" ht="12" customHeight="1" thickBot="1">
      <c r="A53" s="127"/>
      <c r="B53" s="160" t="s">
        <v>62</v>
      </c>
      <c r="C53" s="128">
        <f>SUM(C50:C52)</f>
        <v>10855</v>
      </c>
      <c r="D53" s="128">
        <f aca="true" t="shared" si="17" ref="D53:K53">SUM(D50:D52)</f>
        <v>0</v>
      </c>
      <c r="E53" s="128">
        <f t="shared" si="17"/>
        <v>10855</v>
      </c>
      <c r="F53" s="128">
        <f t="shared" si="17"/>
        <v>0</v>
      </c>
      <c r="G53" s="128">
        <f t="shared" si="17"/>
        <v>0</v>
      </c>
      <c r="H53" s="128">
        <f t="shared" si="17"/>
        <v>0</v>
      </c>
      <c r="I53" s="128">
        <f t="shared" si="17"/>
        <v>10855</v>
      </c>
      <c r="J53" s="128">
        <f t="shared" si="17"/>
        <v>0</v>
      </c>
      <c r="K53" s="161">
        <f t="shared" si="17"/>
        <v>10855</v>
      </c>
      <c r="L53" s="4"/>
    </row>
    <row r="54" spans="1:12" s="2" customFormat="1" ht="12" customHeight="1" thickBot="1">
      <c r="A54" s="122"/>
      <c r="B54" s="123" t="s">
        <v>46</v>
      </c>
      <c r="C54" s="124"/>
      <c r="D54" s="124"/>
      <c r="E54" s="124"/>
      <c r="F54" s="124">
        <v>25333</v>
      </c>
      <c r="G54" s="124"/>
      <c r="H54" s="124">
        <f>SUM(F54:G54)</f>
        <v>25333</v>
      </c>
      <c r="I54" s="38">
        <f t="shared" si="12"/>
        <v>25333</v>
      </c>
      <c r="J54" s="125">
        <f t="shared" si="13"/>
        <v>0</v>
      </c>
      <c r="K54" s="126">
        <f t="shared" si="14"/>
        <v>25333</v>
      </c>
      <c r="L54" s="4"/>
    </row>
    <row r="55" spans="1:12" s="11" customFormat="1" ht="12" customHeight="1" thickBot="1">
      <c r="A55" s="162"/>
      <c r="B55" s="163" t="s">
        <v>63</v>
      </c>
      <c r="C55" s="131">
        <f aca="true" t="shared" si="18" ref="C55:H55">C53+C54</f>
        <v>10855</v>
      </c>
      <c r="D55" s="131">
        <f t="shared" si="18"/>
        <v>0</v>
      </c>
      <c r="E55" s="131">
        <f t="shared" si="18"/>
        <v>10855</v>
      </c>
      <c r="F55" s="131">
        <f t="shared" si="18"/>
        <v>25333</v>
      </c>
      <c r="G55" s="131">
        <f t="shared" si="18"/>
        <v>0</v>
      </c>
      <c r="H55" s="131">
        <f t="shared" si="18"/>
        <v>25333</v>
      </c>
      <c r="I55" s="90">
        <f t="shared" si="12"/>
        <v>36188</v>
      </c>
      <c r="J55" s="164">
        <f t="shared" si="13"/>
        <v>0</v>
      </c>
      <c r="K55" s="165">
        <f t="shared" si="14"/>
        <v>36188</v>
      </c>
      <c r="L55" s="166"/>
    </row>
    <row r="56" spans="1:12" s="2" customFormat="1" ht="12" customHeight="1" thickBot="1">
      <c r="A56" s="127"/>
      <c r="B56" s="160" t="s">
        <v>73</v>
      </c>
      <c r="C56" s="128">
        <f aca="true" t="shared" si="19" ref="C56:H56">C42+C55</f>
        <v>483973</v>
      </c>
      <c r="D56" s="128">
        <f t="shared" si="19"/>
        <v>5541</v>
      </c>
      <c r="E56" s="128">
        <f t="shared" si="19"/>
        <v>489514</v>
      </c>
      <c r="F56" s="128">
        <f t="shared" si="19"/>
        <v>71435</v>
      </c>
      <c r="G56" s="128">
        <f t="shared" si="19"/>
        <v>244</v>
      </c>
      <c r="H56" s="128">
        <f t="shared" si="19"/>
        <v>71679</v>
      </c>
      <c r="I56" s="75">
        <f t="shared" si="12"/>
        <v>555408</v>
      </c>
      <c r="J56" s="129">
        <f t="shared" si="13"/>
        <v>5785</v>
      </c>
      <c r="K56" s="130">
        <f t="shared" si="14"/>
        <v>561193</v>
      </c>
      <c r="L56" s="4"/>
    </row>
    <row r="57" spans="1:11" ht="12.75">
      <c r="A57" s="132"/>
      <c r="B57" s="132"/>
      <c r="C57" s="132"/>
      <c r="D57" s="132"/>
      <c r="E57" s="132"/>
      <c r="F57" s="132"/>
      <c r="G57" s="132"/>
      <c r="H57" s="132"/>
      <c r="I57" s="132"/>
      <c r="J57" s="20"/>
      <c r="K57" s="133"/>
    </row>
    <row r="58" spans="1:12" ht="12" customHeight="1">
      <c r="A58" s="134"/>
      <c r="B58" s="134"/>
      <c r="C58" s="134"/>
      <c r="D58" s="134"/>
      <c r="E58" s="134"/>
      <c r="F58" s="134"/>
      <c r="G58" s="134"/>
      <c r="H58" s="135"/>
      <c r="I58" s="135"/>
      <c r="J58" s="136"/>
      <c r="K58" s="95"/>
      <c r="L58" s="7"/>
    </row>
    <row r="59" spans="1:12" ht="12" customHeight="1">
      <c r="A59" s="134"/>
      <c r="B59" s="134"/>
      <c r="C59" s="134"/>
      <c r="D59" s="134"/>
      <c r="E59" s="134"/>
      <c r="F59" s="134"/>
      <c r="G59" s="134"/>
      <c r="H59" s="135"/>
      <c r="I59" s="135"/>
      <c r="J59" s="136"/>
      <c r="K59" s="95"/>
      <c r="L59" s="7"/>
    </row>
    <row r="60" spans="1:12" ht="12" customHeight="1">
      <c r="A60" s="134"/>
      <c r="B60" s="134"/>
      <c r="C60" s="134"/>
      <c r="D60" s="134"/>
      <c r="E60" s="134"/>
      <c r="F60" s="134"/>
      <c r="G60" s="134"/>
      <c r="H60" s="135"/>
      <c r="I60" s="135"/>
      <c r="J60" s="136"/>
      <c r="K60" s="95"/>
      <c r="L60" s="7"/>
    </row>
    <row r="61" spans="1:12" ht="12" customHeight="1">
      <c r="A61" s="134"/>
      <c r="B61" s="134"/>
      <c r="C61" s="134"/>
      <c r="D61" s="134"/>
      <c r="E61" s="134"/>
      <c r="F61" s="134"/>
      <c r="G61" s="134"/>
      <c r="H61" s="135"/>
      <c r="I61" s="135"/>
      <c r="J61" s="136"/>
      <c r="K61" s="95"/>
      <c r="L61" s="7"/>
    </row>
    <row r="62" spans="1:12" ht="12" customHeight="1">
      <c r="A62" s="137"/>
      <c r="B62" s="137"/>
      <c r="C62" s="137"/>
      <c r="D62" s="137"/>
      <c r="E62" s="137"/>
      <c r="F62" s="137"/>
      <c r="G62" s="137"/>
      <c r="H62" s="138"/>
      <c r="I62" s="138"/>
      <c r="J62" s="139"/>
      <c r="K62" s="140"/>
      <c r="L62" s="7"/>
    </row>
    <row r="63" spans="1:12" ht="12" customHeight="1">
      <c r="A63" s="137"/>
      <c r="B63" s="137"/>
      <c r="C63" s="137"/>
      <c r="D63" s="137"/>
      <c r="E63" s="137"/>
      <c r="F63" s="137"/>
      <c r="G63" s="137"/>
      <c r="H63" s="138"/>
      <c r="I63" s="138"/>
      <c r="J63" s="139"/>
      <c r="K63" s="140"/>
      <c r="L63" s="7"/>
    </row>
    <row r="64" spans="1:12" ht="12" customHeight="1">
      <c r="A64" s="137"/>
      <c r="B64" s="137"/>
      <c r="C64" s="137"/>
      <c r="D64" s="137"/>
      <c r="E64" s="137"/>
      <c r="F64" s="137"/>
      <c r="G64" s="137"/>
      <c r="H64" s="138"/>
      <c r="I64" s="138"/>
      <c r="J64" s="139"/>
      <c r="K64" s="140"/>
      <c r="L64" s="7"/>
    </row>
    <row r="65" spans="1:12" ht="12" customHeight="1">
      <c r="A65" s="137"/>
      <c r="B65" s="137"/>
      <c r="C65" s="137"/>
      <c r="D65" s="137"/>
      <c r="E65" s="137"/>
      <c r="F65" s="137"/>
      <c r="G65" s="137"/>
      <c r="H65" s="138"/>
      <c r="I65" s="138"/>
      <c r="J65" s="139"/>
      <c r="K65" s="140"/>
      <c r="L65" s="7"/>
    </row>
    <row r="66" spans="1:12" ht="12" customHeight="1">
      <c r="A66" s="137"/>
      <c r="B66" s="137"/>
      <c r="C66" s="137"/>
      <c r="D66" s="137"/>
      <c r="E66" s="137"/>
      <c r="F66" s="137"/>
      <c r="G66" s="137"/>
      <c r="H66" s="138"/>
      <c r="I66" s="138"/>
      <c r="J66" s="139"/>
      <c r="K66" s="140"/>
      <c r="L66" s="7"/>
    </row>
    <row r="67" spans="1:12" ht="12" customHeight="1">
      <c r="A67" s="137"/>
      <c r="B67" s="137"/>
      <c r="C67" s="137"/>
      <c r="D67" s="137"/>
      <c r="E67" s="137"/>
      <c r="F67" s="137"/>
      <c r="G67" s="137"/>
      <c r="H67" s="138"/>
      <c r="I67" s="138"/>
      <c r="J67" s="139"/>
      <c r="K67" s="140"/>
      <c r="L67" s="7"/>
    </row>
    <row r="68" spans="1:12" ht="12" customHeight="1">
      <c r="A68" s="137"/>
      <c r="B68" s="137"/>
      <c r="C68" s="137"/>
      <c r="D68" s="137"/>
      <c r="E68" s="137"/>
      <c r="F68" s="137"/>
      <c r="G68" s="137"/>
      <c r="H68" s="138"/>
      <c r="I68" s="138"/>
      <c r="J68" s="139"/>
      <c r="K68" s="140"/>
      <c r="L68" s="7"/>
    </row>
    <row r="69" spans="1:12" ht="12" customHeight="1">
      <c r="A69" s="1"/>
      <c r="B69" s="1"/>
      <c r="C69" s="1"/>
      <c r="D69" s="1"/>
      <c r="E69" s="1"/>
      <c r="F69" s="1"/>
      <c r="G69" s="1"/>
      <c r="H69" s="7"/>
      <c r="I69" s="7"/>
      <c r="J69" s="14"/>
      <c r="K69" s="16"/>
      <c r="L69" s="7"/>
    </row>
    <row r="70" spans="1:12" ht="12" customHeight="1">
      <c r="A70" s="1"/>
      <c r="B70" s="1"/>
      <c r="C70" s="1"/>
      <c r="D70" s="1"/>
      <c r="E70" s="1"/>
      <c r="F70" s="1"/>
      <c r="G70" s="1"/>
      <c r="H70" s="7"/>
      <c r="I70" s="7"/>
      <c r="J70" s="14"/>
      <c r="K70" s="16"/>
      <c r="L70" s="7"/>
    </row>
    <row r="71" spans="1:12" ht="12" customHeight="1">
      <c r="A71" s="1"/>
      <c r="B71" s="1"/>
      <c r="C71" s="1"/>
      <c r="D71" s="1"/>
      <c r="E71" s="1"/>
      <c r="F71" s="1"/>
      <c r="G71" s="1"/>
      <c r="H71" s="7"/>
      <c r="I71" s="7"/>
      <c r="J71" s="14"/>
      <c r="K71" s="16"/>
      <c r="L71" s="7"/>
    </row>
    <row r="72" spans="1:12" ht="12" customHeight="1">
      <c r="A72" s="1"/>
      <c r="B72" s="1"/>
      <c r="C72" s="1"/>
      <c r="D72" s="1"/>
      <c r="E72" s="1"/>
      <c r="F72" s="1"/>
      <c r="G72" s="1"/>
      <c r="H72" s="7"/>
      <c r="I72" s="7"/>
      <c r="J72" s="14"/>
      <c r="K72" s="16"/>
      <c r="L72" s="7"/>
    </row>
    <row r="73" spans="1:12" ht="12" customHeight="1">
      <c r="A73" s="1"/>
      <c r="B73" s="1"/>
      <c r="C73" s="1"/>
      <c r="D73" s="1"/>
      <c r="E73" s="1"/>
      <c r="F73" s="1"/>
      <c r="G73" s="1"/>
      <c r="H73" s="7"/>
      <c r="I73" s="7"/>
      <c r="J73" s="14"/>
      <c r="K73" s="16"/>
      <c r="L73" s="7"/>
    </row>
    <row r="74" spans="1:12" ht="12" customHeight="1">
      <c r="A74" s="1"/>
      <c r="B74" s="1"/>
      <c r="C74" s="1"/>
      <c r="D74" s="1"/>
      <c r="E74" s="1"/>
      <c r="F74" s="1"/>
      <c r="G74" s="1"/>
      <c r="H74" s="7"/>
      <c r="I74" s="7"/>
      <c r="J74" s="14"/>
      <c r="K74" s="16"/>
      <c r="L74" s="7"/>
    </row>
    <row r="75" spans="1:12" ht="12" customHeight="1">
      <c r="A75" s="1"/>
      <c r="B75" s="1"/>
      <c r="C75" s="1"/>
      <c r="D75" s="1"/>
      <c r="E75" s="1"/>
      <c r="F75" s="1"/>
      <c r="G75" s="1"/>
      <c r="H75" s="7"/>
      <c r="I75" s="7"/>
      <c r="J75" s="14"/>
      <c r="K75" s="16"/>
      <c r="L75" s="7"/>
    </row>
    <row r="76" spans="1:12" ht="12" customHeight="1">
      <c r="A76" s="1"/>
      <c r="B76" s="1"/>
      <c r="C76" s="1"/>
      <c r="D76" s="1"/>
      <c r="E76" s="1"/>
      <c r="F76" s="1"/>
      <c r="G76" s="1"/>
      <c r="H76" s="7"/>
      <c r="I76" s="7"/>
      <c r="J76" s="14"/>
      <c r="K76" s="16"/>
      <c r="L76" s="7"/>
    </row>
    <row r="77" spans="1:12" ht="12" customHeight="1">
      <c r="A77" s="1"/>
      <c r="B77" s="1"/>
      <c r="C77" s="1"/>
      <c r="D77" s="1"/>
      <c r="E77" s="1"/>
      <c r="F77" s="1"/>
      <c r="G77" s="1"/>
      <c r="H77" s="7"/>
      <c r="I77" s="7"/>
      <c r="J77" s="14"/>
      <c r="K77" s="16"/>
      <c r="L77" s="7"/>
    </row>
    <row r="78" spans="1:12" ht="12" customHeight="1">
      <c r="A78" s="1"/>
      <c r="B78" s="1"/>
      <c r="C78" s="1"/>
      <c r="D78" s="1"/>
      <c r="E78" s="1"/>
      <c r="F78" s="1"/>
      <c r="G78" s="1"/>
      <c r="H78" s="7"/>
      <c r="I78" s="7"/>
      <c r="J78" s="14"/>
      <c r="K78" s="16"/>
      <c r="L78" s="7"/>
    </row>
    <row r="79" spans="1:12" ht="12" customHeight="1">
      <c r="A79" s="1"/>
      <c r="B79" s="1"/>
      <c r="C79" s="1"/>
      <c r="D79" s="1"/>
      <c r="E79" s="1"/>
      <c r="F79" s="1"/>
      <c r="G79" s="1"/>
      <c r="H79" s="7"/>
      <c r="I79" s="7"/>
      <c r="J79" s="14"/>
      <c r="K79" s="16"/>
      <c r="L79" s="7"/>
    </row>
    <row r="80" spans="1:12" ht="12" customHeight="1">
      <c r="A80" s="1"/>
      <c r="B80" s="1"/>
      <c r="C80" s="1"/>
      <c r="D80" s="1"/>
      <c r="E80" s="1"/>
      <c r="F80" s="1"/>
      <c r="G80" s="1"/>
      <c r="H80" s="7"/>
      <c r="I80" s="7"/>
      <c r="J80" s="14"/>
      <c r="K80" s="16"/>
      <c r="L80" s="7"/>
    </row>
    <row r="81" spans="1:12" ht="12" customHeight="1">
      <c r="A81" s="1"/>
      <c r="B81" s="1"/>
      <c r="C81" s="1"/>
      <c r="D81" s="1"/>
      <c r="E81" s="1"/>
      <c r="F81" s="1"/>
      <c r="G81" s="1"/>
      <c r="H81" s="7"/>
      <c r="I81" s="7"/>
      <c r="J81" s="14"/>
      <c r="K81" s="16"/>
      <c r="L81" s="7"/>
    </row>
    <row r="82" spans="1:12" ht="12" customHeight="1">
      <c r="A82" s="1"/>
      <c r="B82" s="1"/>
      <c r="C82" s="1"/>
      <c r="D82" s="1"/>
      <c r="E82" s="1"/>
      <c r="F82" s="1"/>
      <c r="G82" s="1"/>
      <c r="H82" s="7"/>
      <c r="I82" s="7"/>
      <c r="J82" s="14"/>
      <c r="K82" s="16"/>
      <c r="L82" s="7"/>
    </row>
    <row r="83" spans="1:12" ht="12" customHeight="1">
      <c r="A83" s="1"/>
      <c r="B83" s="1"/>
      <c r="C83" s="1"/>
      <c r="D83" s="1"/>
      <c r="E83" s="1"/>
      <c r="F83" s="1"/>
      <c r="G83" s="1"/>
      <c r="H83" s="7"/>
      <c r="I83" s="7"/>
      <c r="J83" s="14"/>
      <c r="K83" s="16"/>
      <c r="L83" s="7"/>
    </row>
    <row r="84" spans="1:12" ht="12" customHeight="1">
      <c r="A84" s="1"/>
      <c r="B84" s="1"/>
      <c r="C84" s="1"/>
      <c r="D84" s="1"/>
      <c r="E84" s="1"/>
      <c r="F84" s="1"/>
      <c r="G84" s="1"/>
      <c r="H84" s="7"/>
      <c r="I84" s="7"/>
      <c r="J84" s="14"/>
      <c r="K84" s="16"/>
      <c r="L84" s="7"/>
    </row>
    <row r="85" spans="1:12" ht="12" customHeight="1">
      <c r="A85" s="1"/>
      <c r="B85" s="1"/>
      <c r="C85" s="1"/>
      <c r="D85" s="1"/>
      <c r="E85" s="1"/>
      <c r="F85" s="1"/>
      <c r="G85" s="1"/>
      <c r="H85" s="7"/>
      <c r="I85" s="7"/>
      <c r="J85" s="14"/>
      <c r="K85" s="16"/>
      <c r="L85" s="7"/>
    </row>
    <row r="86" spans="1:12" ht="12" customHeight="1">
      <c r="A86" s="1"/>
      <c r="B86" s="1"/>
      <c r="C86" s="1"/>
      <c r="D86" s="1"/>
      <c r="E86" s="1"/>
      <c r="F86" s="1"/>
      <c r="G86" s="1"/>
      <c r="H86" s="7"/>
      <c r="I86" s="7"/>
      <c r="J86" s="14"/>
      <c r="K86" s="16"/>
      <c r="L86" s="7"/>
    </row>
    <row r="87" spans="1:12" ht="12" customHeight="1">
      <c r="A87" s="1"/>
      <c r="B87" s="1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" customHeight="1">
      <c r="A88" s="1"/>
      <c r="B88" s="1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.75">
      <c r="A89" s="1"/>
      <c r="B89" s="1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.75">
      <c r="A90" s="1"/>
      <c r="B90" s="1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.75">
      <c r="A91" s="1"/>
      <c r="B91" s="1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.75">
      <c r="A92" s="1"/>
      <c r="B92" s="1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.75">
      <c r="A93" s="1"/>
      <c r="B93" s="1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.75">
      <c r="A94" s="1"/>
      <c r="B94" s="1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.75">
      <c r="A95" s="1"/>
      <c r="B95" s="1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.75">
      <c r="A96" s="1"/>
      <c r="B96" s="1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.75">
      <c r="A97" s="1"/>
      <c r="B97" s="1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.75">
      <c r="A98" s="1"/>
      <c r="B98" s="1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.75">
      <c r="A99" s="1"/>
      <c r="B99" s="1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.75">
      <c r="A100" s="1"/>
      <c r="B100" s="1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.75">
      <c r="A101" s="1"/>
      <c r="B101" s="1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.75">
      <c r="A102" s="1"/>
      <c r="B102" s="1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.75">
      <c r="A103" s="1"/>
      <c r="B103" s="1"/>
      <c r="C103" s="1"/>
      <c r="D103" s="1"/>
      <c r="E103" s="1"/>
      <c r="F103" s="1"/>
      <c r="G103" s="1"/>
      <c r="H103" s="7"/>
      <c r="I103" s="7"/>
      <c r="J103" s="14"/>
      <c r="K103" s="16"/>
      <c r="L103" s="7"/>
    </row>
    <row r="104" spans="1:12" ht="12.75">
      <c r="A104" s="1"/>
      <c r="B104" s="1"/>
      <c r="C104" s="1"/>
      <c r="D104" s="1"/>
      <c r="E104" s="1"/>
      <c r="F104" s="1"/>
      <c r="G104" s="1"/>
      <c r="H104" s="7"/>
      <c r="I104" s="7"/>
      <c r="J104" s="14"/>
      <c r="K104" s="16"/>
      <c r="L104" s="7"/>
    </row>
    <row r="105" spans="1:12" ht="12.75">
      <c r="A105" s="1"/>
      <c r="B105" s="1"/>
      <c r="C105" s="1"/>
      <c r="D105" s="1"/>
      <c r="E105" s="1"/>
      <c r="F105" s="1"/>
      <c r="G105" s="1"/>
      <c r="H105" s="7"/>
      <c r="I105" s="7"/>
      <c r="J105" s="14"/>
      <c r="K105" s="14"/>
      <c r="L105" s="7"/>
    </row>
    <row r="106" spans="1:12" ht="12.75">
      <c r="A106" s="1"/>
      <c r="B106" s="1"/>
      <c r="C106" s="1"/>
      <c r="D106" s="1"/>
      <c r="E106" s="1"/>
      <c r="F106" s="1"/>
      <c r="G106" s="1"/>
      <c r="H106" s="7"/>
      <c r="I106" s="7"/>
      <c r="J106" s="14"/>
      <c r="K106" s="14"/>
      <c r="L106" s="7"/>
    </row>
    <row r="107" spans="1:12" ht="12.75">
      <c r="A107" s="1"/>
      <c r="B107" s="1"/>
      <c r="C107" s="1"/>
      <c r="D107" s="1"/>
      <c r="E107" s="1"/>
      <c r="F107" s="1"/>
      <c r="G107" s="1"/>
      <c r="H107" s="7"/>
      <c r="I107" s="7"/>
      <c r="J107" s="14"/>
      <c r="K107" s="14"/>
      <c r="L107" s="7"/>
    </row>
    <row r="108" spans="1:12" ht="12.75">
      <c r="A108" s="1"/>
      <c r="B108" s="1"/>
      <c r="C108" s="1"/>
      <c r="D108" s="1"/>
      <c r="E108" s="1"/>
      <c r="F108" s="1"/>
      <c r="G108" s="1"/>
      <c r="H108" s="7"/>
      <c r="I108" s="7"/>
      <c r="J108" s="14"/>
      <c r="K108" s="14"/>
      <c r="L108" s="7"/>
    </row>
    <row r="109" spans="1:12" ht="12.75">
      <c r="A109" s="1"/>
      <c r="B109" s="1"/>
      <c r="C109" s="1"/>
      <c r="D109" s="1"/>
      <c r="E109" s="1"/>
      <c r="F109" s="1"/>
      <c r="G109" s="1"/>
      <c r="H109" s="7"/>
      <c r="I109" s="7"/>
      <c r="J109" s="14"/>
      <c r="K109" s="14"/>
      <c r="L109" s="7"/>
    </row>
    <row r="110" spans="1:12" ht="12.75">
      <c r="A110" s="1"/>
      <c r="B110" s="1"/>
      <c r="C110" s="1"/>
      <c r="D110" s="1"/>
      <c r="E110" s="1"/>
      <c r="F110" s="1"/>
      <c r="G110" s="1"/>
      <c r="H110" s="7"/>
      <c r="I110" s="7"/>
      <c r="J110" s="14"/>
      <c r="K110" s="14"/>
      <c r="L110" s="7"/>
    </row>
    <row r="111" spans="1:12" ht="12.75">
      <c r="A111" s="1"/>
      <c r="B111" s="1"/>
      <c r="C111" s="1"/>
      <c r="D111" s="1"/>
      <c r="E111" s="1"/>
      <c r="F111" s="1"/>
      <c r="G111" s="1"/>
      <c r="H111" s="7"/>
      <c r="I111" s="7"/>
      <c r="J111" s="14"/>
      <c r="K111" s="14"/>
      <c r="L111" s="7"/>
    </row>
    <row r="112" spans="1:12" ht="12.75">
      <c r="A112" s="1"/>
      <c r="B112" s="1"/>
      <c r="C112" s="1"/>
      <c r="D112" s="1"/>
      <c r="E112" s="1"/>
      <c r="F112" s="1"/>
      <c r="G112" s="1"/>
      <c r="H112" s="7"/>
      <c r="I112" s="7"/>
      <c r="J112" s="14"/>
      <c r="K112" s="14"/>
      <c r="L112" s="7"/>
    </row>
    <row r="113" spans="1:12" ht="12.75">
      <c r="A113" s="1"/>
      <c r="B113" s="1"/>
      <c r="C113" s="1"/>
      <c r="D113" s="1"/>
      <c r="E113" s="1"/>
      <c r="F113" s="1"/>
      <c r="G113" s="1"/>
      <c r="H113" s="7"/>
      <c r="I113" s="7"/>
      <c r="J113" s="14"/>
      <c r="K113" s="14"/>
      <c r="L113" s="7"/>
    </row>
    <row r="114" spans="1:12" ht="12.75">
      <c r="A114" s="1"/>
      <c r="B114" s="1"/>
      <c r="C114" s="1"/>
      <c r="D114" s="1"/>
      <c r="E114" s="1"/>
      <c r="F114" s="1"/>
      <c r="G114" s="1"/>
      <c r="H114" s="7"/>
      <c r="I114" s="7"/>
      <c r="J114" s="14"/>
      <c r="K114" s="14"/>
      <c r="L114" s="7"/>
    </row>
    <row r="115" spans="1:12" ht="12.75">
      <c r="A115" s="1"/>
      <c r="B115" s="1"/>
      <c r="C115" s="1"/>
      <c r="D115" s="1"/>
      <c r="E115" s="1"/>
      <c r="F115" s="1"/>
      <c r="G115" s="1"/>
      <c r="H115" s="7"/>
      <c r="I115" s="7"/>
      <c r="J115" s="14"/>
      <c r="K115" s="14"/>
      <c r="L115" s="7"/>
    </row>
    <row r="116" spans="1:12" ht="12.75">
      <c r="A116" s="1"/>
      <c r="B116" s="1"/>
      <c r="C116" s="1"/>
      <c r="D116" s="1"/>
      <c r="E116" s="1"/>
      <c r="F116" s="1"/>
      <c r="G116" s="1"/>
      <c r="H116" s="7"/>
      <c r="I116" s="7"/>
      <c r="J116" s="14"/>
      <c r="K116" s="14"/>
      <c r="L116" s="7"/>
    </row>
    <row r="117" spans="1:12" ht="12.75">
      <c r="A117" s="1"/>
      <c r="B117" s="1"/>
      <c r="C117" s="1"/>
      <c r="D117" s="1"/>
      <c r="E117" s="1"/>
      <c r="F117" s="1"/>
      <c r="G117" s="1"/>
      <c r="H117" s="7"/>
      <c r="I117" s="7"/>
      <c r="J117" s="14"/>
      <c r="K117" s="14"/>
      <c r="L117" s="7"/>
    </row>
    <row r="118" spans="1:12" ht="12.75">
      <c r="A118" s="1"/>
      <c r="B118" s="1"/>
      <c r="C118" s="1"/>
      <c r="D118" s="1"/>
      <c r="E118" s="1"/>
      <c r="F118" s="1"/>
      <c r="G118" s="1"/>
      <c r="H118" s="7"/>
      <c r="I118" s="7"/>
      <c r="J118" s="14"/>
      <c r="K118" s="14"/>
      <c r="L118" s="7"/>
    </row>
    <row r="119" spans="1:12" ht="12.75">
      <c r="A119" s="1"/>
      <c r="B119" s="1"/>
      <c r="C119" s="1"/>
      <c r="D119" s="1"/>
      <c r="E119" s="1"/>
      <c r="F119" s="1"/>
      <c r="G119" s="1"/>
      <c r="H119" s="7"/>
      <c r="I119" s="7"/>
      <c r="J119" s="14"/>
      <c r="K119" s="14"/>
      <c r="L119" s="7"/>
    </row>
    <row r="120" spans="1:12" ht="12.75">
      <c r="A120" s="1"/>
      <c r="B120" s="1"/>
      <c r="C120" s="1"/>
      <c r="D120" s="1"/>
      <c r="E120" s="1"/>
      <c r="F120" s="1"/>
      <c r="G120" s="1"/>
      <c r="H120" s="7"/>
      <c r="I120" s="7"/>
      <c r="J120" s="14"/>
      <c r="K120" s="14"/>
      <c r="L120" s="7"/>
    </row>
    <row r="121" spans="1:12" ht="12.75">
      <c r="A121" s="1"/>
      <c r="B121" s="1"/>
      <c r="C121" s="1"/>
      <c r="D121" s="1"/>
      <c r="E121" s="1"/>
      <c r="F121" s="1"/>
      <c r="G121" s="1"/>
      <c r="H121" s="7"/>
      <c r="I121" s="7"/>
      <c r="J121" s="14"/>
      <c r="K121" s="14"/>
      <c r="L121" s="7"/>
    </row>
    <row r="122" spans="1:12" ht="12.75">
      <c r="A122" s="1"/>
      <c r="B122" s="1"/>
      <c r="C122" s="1"/>
      <c r="D122" s="1"/>
      <c r="E122" s="1"/>
      <c r="F122" s="1"/>
      <c r="G122" s="1"/>
      <c r="H122" s="7"/>
      <c r="I122" s="7"/>
      <c r="J122" s="14"/>
      <c r="K122" s="14"/>
      <c r="L122" s="7"/>
    </row>
    <row r="123" spans="1:12" ht="12.75">
      <c r="A123" s="1"/>
      <c r="B123" s="1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1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1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1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1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1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1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1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1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1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1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1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1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1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1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1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1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1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1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1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1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1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1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1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1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1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1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1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1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1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1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1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1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1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1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1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1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1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1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1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1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1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1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1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1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1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1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1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1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1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1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1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1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1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1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1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1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1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1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1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1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1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1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1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1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1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1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1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1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1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1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1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1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1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1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1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1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1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1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1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1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1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1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1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1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1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1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1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1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1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1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1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1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1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1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1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1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1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1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1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1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1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1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1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1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1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1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1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1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1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1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1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1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1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1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1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1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1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1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1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1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1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1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1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1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1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1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1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1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1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1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1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1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1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1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1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1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1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1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1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1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1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1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1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1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1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1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1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1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1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1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1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1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1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1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2" ht="12.75">
      <c r="A278" s="1"/>
      <c r="B278" s="1"/>
      <c r="C278" s="1"/>
      <c r="D278" s="1"/>
      <c r="E278" s="1"/>
      <c r="F278" s="1"/>
      <c r="G278" s="1"/>
      <c r="H278" s="7"/>
      <c r="I278" s="7"/>
      <c r="J278" s="14"/>
      <c r="K278" s="14"/>
      <c r="L278" s="7"/>
    </row>
    <row r="279" spans="1:12" ht="12.75">
      <c r="A279" s="1"/>
      <c r="B279" s="1"/>
      <c r="C279" s="1"/>
      <c r="D279" s="1"/>
      <c r="E279" s="1"/>
      <c r="F279" s="1"/>
      <c r="G279" s="1"/>
      <c r="H279" s="7"/>
      <c r="I279" s="7"/>
      <c r="J279" s="14"/>
      <c r="K279" s="14"/>
      <c r="L279" s="7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5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5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5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5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5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5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5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5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5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5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5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5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5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5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5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5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5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5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5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5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5"/>
    </row>
  </sheetData>
  <mergeCells count="5">
    <mergeCell ref="H2:J2"/>
    <mergeCell ref="A1:K1"/>
    <mergeCell ref="C3:E3"/>
    <mergeCell ref="F3:H3"/>
    <mergeCell ref="I3:K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2005-06-21T04:47:05Z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