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745" windowHeight="1083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<sst xmlns="http://schemas.openxmlformats.org/spreadsheetml/2006/main" count="41" uniqueCount="41">
  <si>
    <t>1.000 Ft-ban</t>
  </si>
  <si>
    <t>Cím</t>
  </si>
  <si>
    <t>Feladat megnevezés</t>
  </si>
  <si>
    <t xml:space="preserve">Inézményi 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</si>
  <si>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</si>
  <si>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</si>
  <si>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</si>
  <si>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</si>
  <si>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</si>
  <si>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</si>
  <si>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</si>
  <si>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</si>
  <si>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</si>
  <si>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</si>
  <si>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1 2 4</t>
  </si>
  <si>
    <t>Utak létesítése</t>
  </si>
  <si>
    <t>1 2 8</t>
  </si>
  <si>
    <t>1 2</t>
  </si>
  <si>
    <t>Település üzemeltetés összesen eredet</t>
  </si>
  <si>
    <t>1 5 2</t>
  </si>
  <si>
    <t>Polgármesteri Hivatal összesen</t>
  </si>
  <si>
    <t>Pótelőirányzat összesen</t>
  </si>
  <si>
    <t xml:space="preserve">Polg. Hiv. módosított előir. össz. </t>
  </si>
  <si>
    <t>Pótelőirányzat</t>
  </si>
  <si>
    <t>Jászteleki u. tervköltség pótelőirányzat</t>
  </si>
  <si>
    <t>Lak.szerz.</t>
  </si>
  <si>
    <t>Hitel</t>
  </si>
  <si>
    <t>törl.</t>
  </si>
  <si>
    <t>Kamat</t>
  </si>
  <si>
    <t>törleszt.</t>
  </si>
  <si>
    <t>Szennyvíz beruházás</t>
  </si>
  <si>
    <t>Település üzemel. módosított előir. össz.</t>
  </si>
  <si>
    <t>Saját ingatlan hasznosítás</t>
  </si>
  <si>
    <t>Hitel és kamat törlesztés</t>
  </si>
  <si>
    <t>0148/5 hrsz.ú terület vásárlás</t>
  </si>
  <si>
    <t>Lakóterület bővítés terület vásárlás</t>
  </si>
  <si>
    <t xml:space="preserve">Saját ingatlan hasznosítás összesen </t>
  </si>
  <si>
    <t>Város és községrend. Lakászserzési támogatás</t>
  </si>
  <si>
    <t>Pótelőirányzat: közműfejlesztés</t>
  </si>
  <si>
    <t>Szennyvízkezelés módosított előirányzat</t>
  </si>
  <si>
    <t xml:space="preserve">6. számú  melléklet a  8/2005.(IV.29.) önkormányzati rendelethez 
Rétság Város Önkormányzat 20005. évi  módosított  fejlesztési célú kiadásai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</si>
</sst>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13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Times New Roman"/>
      <family val="1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right"/>
    </xf>
    <xf numFmtId="172" fontId="5" fillId="0" borderId="0" xfId="0" applyAlignment="1">
      <alignment/>
    </xf>
    <xf numFmtId="0" fontId="6" fillId="0" borderId="0" xfId="0" applyAlignment="1">
      <alignment horizontal="left"/>
    </xf>
    <xf numFmtId="0" fontId="7" fillId="2" borderId="1" xfId="0" applyAlignment="1">
      <alignment horizontal="center"/>
    </xf>
    <xf numFmtId="0" fontId="7" fillId="2" borderId="2" xfId="0" applyAlignment="1">
      <alignment horizontal="center"/>
    </xf>
    <xf numFmtId="0" fontId="7" fillId="2" borderId="3" xfId="0" applyAlignment="1">
      <alignment horizontal="center"/>
    </xf>
    <xf numFmtId="0" fontId="6" fillId="0" borderId="0" xfId="0" applyAlignment="1">
      <alignment horizontal="center"/>
    </xf>
    <xf numFmtId="0" fontId="9" fillId="0" borderId="0" xfId="0" applyAlignment="1">
      <alignment/>
    </xf>
    <xf numFmtId="0" fontId="6" fillId="0" borderId="0" xfId="0" applyAlignment="1">
      <alignment/>
    </xf>
    <xf numFmtId="0" fontId="10" fillId="0" borderId="0" xfId="0" applyAlignment="1">
      <alignment/>
    </xf>
    <xf numFmtId="0" fontId="12" fillId="0" borderId="0" xfId="0" applyAlignment="1">
      <alignment/>
    </xf>
    <xf numFmtId="0" fontId="7" fillId="2" borderId="2" xfId="0" applyFont="1" applyAlignment="1">
      <alignment horizontal="center"/>
    </xf>
    <xf numFmtId="0" fontId="7" fillId="2" borderId="4" xfId="0" applyBorder="1" applyAlignment="1">
      <alignment horizontal="center"/>
    </xf>
    <xf numFmtId="0" fontId="7" fillId="2" borderId="5" xfId="0" applyFont="1" applyBorder="1" applyAlignment="1">
      <alignment horizontal="center"/>
    </xf>
    <xf numFmtId="0" fontId="3" fillId="0" borderId="0" xfId="0" applyBorder="1" applyAlignment="1">
      <alignment/>
    </xf>
    <xf numFmtId="0" fontId="7" fillId="2" borderId="6" xfId="0" applyFont="1" applyBorder="1" applyAlignment="1">
      <alignment horizontal="center"/>
    </xf>
    <xf numFmtId="0" fontId="6" fillId="0" borderId="0" xfId="0" applyBorder="1" applyAlignment="1">
      <alignment/>
    </xf>
    <xf numFmtId="0" fontId="9" fillId="0" borderId="0" xfId="0" applyBorder="1" applyAlignment="1">
      <alignment/>
    </xf>
    <xf numFmtId="0" fontId="7" fillId="0" borderId="7" xfId="0" applyFont="1" applyBorder="1" applyAlignment="1">
      <alignment/>
    </xf>
    <xf numFmtId="3" fontId="7" fillId="0" borderId="7" xfId="0" applyBorder="1" applyAlignment="1">
      <alignment/>
    </xf>
    <xf numFmtId="0" fontId="7" fillId="0" borderId="8" xfId="0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Border="1" applyAlignment="1">
      <alignment/>
    </xf>
    <xf numFmtId="3" fontId="8" fillId="0" borderId="9" xfId="0" applyBorder="1" applyAlignment="1">
      <alignment/>
    </xf>
    <xf numFmtId="0" fontId="8" fillId="0" borderId="9" xfId="0" applyFont="1" applyBorder="1" applyAlignment="1">
      <alignment/>
    </xf>
    <xf numFmtId="0" fontId="4" fillId="0" borderId="10" xfId="0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Border="1" applyAlignment="1">
      <alignment/>
    </xf>
    <xf numFmtId="3" fontId="4" fillId="0" borderId="12" xfId="0" applyBorder="1" applyAlignment="1">
      <alignment/>
    </xf>
    <xf numFmtId="0" fontId="8" fillId="0" borderId="13" xfId="0" applyBorder="1" applyAlignment="1">
      <alignment/>
    </xf>
    <xf numFmtId="3" fontId="8" fillId="0" borderId="14" xfId="0" applyBorder="1" applyAlignment="1">
      <alignment/>
    </xf>
    <xf numFmtId="3" fontId="4" fillId="0" borderId="14" xfId="0" applyBorder="1" applyAlignment="1">
      <alignment/>
    </xf>
    <xf numFmtId="0" fontId="8" fillId="0" borderId="15" xfId="0" applyFont="1" applyBorder="1" applyAlignment="1">
      <alignment/>
    </xf>
    <xf numFmtId="3" fontId="4" fillId="0" borderId="15" xfId="0" applyBorder="1" applyAlignment="1">
      <alignment/>
    </xf>
    <xf numFmtId="3" fontId="4" fillId="0" borderId="16" xfId="0" applyBorder="1" applyAlignment="1">
      <alignment/>
    </xf>
    <xf numFmtId="0" fontId="4" fillId="0" borderId="15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5" xfId="0" applyFont="1" applyBorder="1" applyAlignment="1">
      <alignment/>
    </xf>
    <xf numFmtId="3" fontId="8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7" xfId="0" applyFont="1" applyBorder="1" applyAlignment="1">
      <alignment/>
    </xf>
    <xf numFmtId="3" fontId="4" fillId="0" borderId="7" xfId="0" applyBorder="1" applyAlignment="1">
      <alignment/>
    </xf>
    <xf numFmtId="3" fontId="4" fillId="0" borderId="18" xfId="0" applyBorder="1" applyAlignment="1">
      <alignment/>
    </xf>
    <xf numFmtId="3" fontId="7" fillId="0" borderId="8" xfId="0" applyBorder="1" applyAlignment="1">
      <alignment/>
    </xf>
    <xf numFmtId="3" fontId="3" fillId="0" borderId="9" xfId="0" applyBorder="1" applyAlignment="1">
      <alignment/>
    </xf>
    <xf numFmtId="3" fontId="3" fillId="0" borderId="11" xfId="0" applyBorder="1" applyAlignment="1">
      <alignment/>
    </xf>
    <xf numFmtId="3" fontId="3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17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Border="1" applyAlignment="1">
      <alignment/>
    </xf>
    <xf numFmtId="3" fontId="4" fillId="0" borderId="21" xfId="0" applyBorder="1" applyAlignment="1">
      <alignment/>
    </xf>
    <xf numFmtId="3" fontId="4" fillId="0" borderId="22" xfId="0" applyBorder="1" applyAlignment="1">
      <alignment/>
    </xf>
    <xf numFmtId="0" fontId="12" fillId="0" borderId="0" xfId="0" applyBorder="1" applyAlignment="1">
      <alignment/>
    </xf>
    <xf numFmtId="0" fontId="11" fillId="0" borderId="23" xfId="0" applyBorder="1" applyAlignment="1">
      <alignment/>
    </xf>
    <xf numFmtId="0" fontId="11" fillId="0" borderId="24" xfId="0" applyBorder="1" applyAlignment="1">
      <alignment/>
    </xf>
    <xf numFmtId="3" fontId="11" fillId="0" borderId="24" xfId="0" applyBorder="1" applyAlignment="1">
      <alignment/>
    </xf>
    <xf numFmtId="3" fontId="11" fillId="0" borderId="25" xfId="0" applyBorder="1" applyAlignment="1">
      <alignment/>
    </xf>
    <xf numFmtId="0" fontId="11" fillId="0" borderId="26" xfId="0" applyBorder="1" applyAlignment="1">
      <alignment/>
    </xf>
    <xf numFmtId="0" fontId="11" fillId="0" borderId="27" xfId="0" applyBorder="1" applyAlignment="1">
      <alignment/>
    </xf>
    <xf numFmtId="3" fontId="11" fillId="0" borderId="27" xfId="0" applyBorder="1" applyAlignment="1">
      <alignment/>
    </xf>
    <xf numFmtId="3" fontId="11" fillId="0" borderId="28" xfId="0" applyBorder="1" applyAlignment="1">
      <alignment/>
    </xf>
    <xf numFmtId="0" fontId="11" fillId="0" borderId="29" xfId="0" applyBorder="1" applyAlignment="1">
      <alignment/>
    </xf>
    <xf numFmtId="0" fontId="11" fillId="0" borderId="30" xfId="0" applyBorder="1" applyAlignment="1">
      <alignment/>
    </xf>
    <xf numFmtId="3" fontId="11" fillId="0" borderId="30" xfId="0" applyBorder="1" applyAlignment="1">
      <alignment/>
    </xf>
    <xf numFmtId="3" fontId="11" fillId="0" borderId="31" xfId="0" applyBorder="1" applyAlignment="1">
      <alignment/>
    </xf>
    <xf numFmtId="3" fontId="4" fillId="0" borderId="32" xfId="0" applyBorder="1" applyAlignment="1">
      <alignment/>
    </xf>
    <xf numFmtId="3" fontId="3" fillId="0" borderId="33" xfId="0" applyBorder="1" applyAlignment="1">
      <alignment/>
    </xf>
    <xf numFmtId="3" fontId="4" fillId="0" borderId="34" xfId="0" applyBorder="1" applyAlignment="1">
      <alignment/>
    </xf>
    <xf numFmtId="3" fontId="4" fillId="0" borderId="35" xfId="0" applyBorder="1" applyAlignment="1">
      <alignment/>
    </xf>
    <xf numFmtId="0" fontId="10" fillId="0" borderId="0" xfId="0" applyBorder="1" applyAlignment="1">
      <alignment/>
    </xf>
    <xf numFmtId="0" fontId="7" fillId="2" borderId="36" xfId="0" applyBorder="1" applyAlignment="1">
      <alignment horizontal="center"/>
    </xf>
    <xf numFmtId="0" fontId="7" fillId="2" borderId="37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38" xfId="0" applyBorder="1" applyAlignment="1">
      <alignment horizontal="center"/>
    </xf>
    <xf numFmtId="0" fontId="7" fillId="2" borderId="39" xfId="0" applyFont="1" applyBorder="1" applyAlignment="1">
      <alignment horizontal="center"/>
    </xf>
    <xf numFmtId="0" fontId="7" fillId="2" borderId="37" xfId="0" applyFont="1" applyBorder="1" applyAlignment="1">
      <alignment horizontal="center"/>
    </xf>
    <xf numFmtId="0" fontId="4" fillId="0" borderId="40" xfId="0" applyBorder="1" applyAlignment="1">
      <alignment/>
    </xf>
    <xf numFmtId="0" fontId="4" fillId="0" borderId="41" xfId="0" applyBorder="1" applyAlignment="1">
      <alignment/>
    </xf>
    <xf numFmtId="3" fontId="4" fillId="0" borderId="41" xfId="0" applyBorder="1" applyAlignment="1">
      <alignment/>
    </xf>
    <xf numFmtId="3" fontId="4" fillId="0" borderId="42" xfId="0" applyBorder="1" applyAlignment="1">
      <alignment/>
    </xf>
    <xf numFmtId="3" fontId="4" fillId="0" borderId="43" xfId="0" applyBorder="1" applyAlignment="1">
      <alignment/>
    </xf>
    <xf numFmtId="0" fontId="4" fillId="0" borderId="44" xfId="0" applyBorder="1" applyAlignment="1">
      <alignment/>
    </xf>
    <xf numFmtId="3" fontId="4" fillId="0" borderId="45" xfId="0" applyBorder="1" applyAlignment="1">
      <alignment/>
    </xf>
    <xf numFmtId="0" fontId="7" fillId="0" borderId="46" xfId="0" applyBorder="1" applyAlignment="1">
      <alignment/>
    </xf>
    <xf numFmtId="3" fontId="7" fillId="0" borderId="47" xfId="0" applyBorder="1" applyAlignment="1">
      <alignment/>
    </xf>
    <xf numFmtId="0" fontId="7" fillId="0" borderId="26" xfId="0" applyBorder="1" applyAlignment="1">
      <alignment/>
    </xf>
    <xf numFmtId="0" fontId="7" fillId="0" borderId="27" xfId="0" applyFont="1" applyBorder="1" applyAlignment="1">
      <alignment/>
    </xf>
    <xf numFmtId="3" fontId="7" fillId="0" borderId="27" xfId="0" applyBorder="1" applyAlignment="1">
      <alignment/>
    </xf>
    <xf numFmtId="3" fontId="7" fillId="0" borderId="28" xfId="0" applyBorder="1" applyAlignment="1">
      <alignment/>
    </xf>
    <xf numFmtId="0" fontId="7" fillId="0" borderId="44" xfId="0" applyBorder="1" applyAlignment="1">
      <alignment/>
    </xf>
    <xf numFmtId="3" fontId="7" fillId="0" borderId="45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2" s="1" customFormat="1" ht="28.5" customHeight="1">
      <c r="A1" s="99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3" ht="10.5" customHeight="1" thickBot="1">
      <c r="A2" s="2"/>
      <c r="B2" s="2"/>
      <c r="C2" s="3"/>
      <c r="D2" s="2"/>
      <c r="E2" s="2"/>
      <c r="F2" s="2"/>
      <c r="G2" s="2"/>
      <c r="H2" s="18"/>
      <c r="I2" s="2"/>
      <c r="J2" s="2"/>
      <c r="K2" s="4" t="s">
        <v>0</v>
      </c>
      <c r="L2" s="5"/>
      <c r="M2" s="6"/>
    </row>
    <row r="3" spans="1:13" ht="10.5" customHeight="1">
      <c r="A3" s="7" t="s">
        <v>1</v>
      </c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16" t="s">
        <v>7</v>
      </c>
      <c r="H3" s="19" t="s">
        <v>25</v>
      </c>
      <c r="I3" s="17" t="s">
        <v>26</v>
      </c>
      <c r="J3" s="9" t="s">
        <v>8</v>
      </c>
      <c r="K3" s="8" t="s">
        <v>9</v>
      </c>
      <c r="L3" s="15" t="s">
        <v>28</v>
      </c>
      <c r="M3" s="10"/>
    </row>
    <row r="4" spans="1:12" ht="10.5" customHeight="1" thickBot="1">
      <c r="A4" s="77"/>
      <c r="B4" s="78"/>
      <c r="C4" s="79" t="s">
        <v>10</v>
      </c>
      <c r="D4" s="78"/>
      <c r="E4" s="79"/>
      <c r="F4" s="78" t="s">
        <v>11</v>
      </c>
      <c r="G4" s="80"/>
      <c r="H4" s="81" t="s">
        <v>12</v>
      </c>
      <c r="I4" s="82" t="s">
        <v>27</v>
      </c>
      <c r="J4" s="79"/>
      <c r="K4" s="78"/>
      <c r="L4" s="83" t="s">
        <v>29</v>
      </c>
    </row>
    <row r="5" spans="1:13" s="11" customFormat="1" ht="12.75" customHeight="1">
      <c r="A5" s="84" t="s">
        <v>14</v>
      </c>
      <c r="B5" s="85" t="s">
        <v>15</v>
      </c>
      <c r="C5" s="86"/>
      <c r="D5" s="86"/>
      <c r="E5" s="86"/>
      <c r="F5" s="86"/>
      <c r="G5" s="86"/>
      <c r="H5" s="86"/>
      <c r="I5" s="86"/>
      <c r="J5" s="86"/>
      <c r="K5" s="87">
        <f>SUM(C5:J5)</f>
        <v>0</v>
      </c>
      <c r="L5" s="88"/>
      <c r="M5" s="21"/>
    </row>
    <row r="6" spans="1:13" s="11" customFormat="1" ht="12.75" customHeight="1" thickBot="1">
      <c r="A6" s="89"/>
      <c r="B6" s="45" t="s">
        <v>24</v>
      </c>
      <c r="C6" s="46"/>
      <c r="D6" s="46">
        <v>200</v>
      </c>
      <c r="E6" s="46"/>
      <c r="F6" s="46"/>
      <c r="G6" s="46">
        <v>50</v>
      </c>
      <c r="H6" s="46"/>
      <c r="I6" s="46"/>
      <c r="J6" s="46"/>
      <c r="K6" s="47">
        <f>SUM(C6:J6)</f>
        <v>250</v>
      </c>
      <c r="L6" s="90"/>
      <c r="M6" s="21"/>
    </row>
    <row r="7" spans="1:13" s="11" customFormat="1" ht="12.75" customHeight="1" thickBot="1">
      <c r="A7" s="54" t="s">
        <v>13</v>
      </c>
      <c r="B7" s="55" t="s">
        <v>37</v>
      </c>
      <c r="C7" s="56"/>
      <c r="D7" s="56"/>
      <c r="E7" s="56"/>
      <c r="F7" s="56"/>
      <c r="G7" s="56"/>
      <c r="H7" s="56">
        <v>1500</v>
      </c>
      <c r="I7" s="56"/>
      <c r="J7" s="56"/>
      <c r="K7" s="57">
        <f>SUM(C7:J7)</f>
        <v>1500</v>
      </c>
      <c r="L7" s="58"/>
      <c r="M7" s="21"/>
    </row>
    <row r="8" spans="1:13" s="11" customFormat="1" ht="12.75" customHeight="1">
      <c r="A8" s="29" t="s">
        <v>16</v>
      </c>
      <c r="B8" s="30" t="s">
        <v>30</v>
      </c>
      <c r="C8" s="31"/>
      <c r="D8" s="31"/>
      <c r="E8" s="31"/>
      <c r="F8" s="31"/>
      <c r="G8" s="31"/>
      <c r="H8" s="50"/>
      <c r="I8" s="50">
        <v>12000</v>
      </c>
      <c r="J8" s="31"/>
      <c r="K8" s="75">
        <f>SUM(C8:J8)</f>
        <v>12000</v>
      </c>
      <c r="L8" s="51">
        <v>8050</v>
      </c>
      <c r="M8" s="21"/>
    </row>
    <row r="9" spans="1:13" s="11" customFormat="1" ht="12.75" customHeight="1">
      <c r="A9" s="52"/>
      <c r="B9" s="25" t="s">
        <v>38</v>
      </c>
      <c r="C9" s="26"/>
      <c r="D9" s="26"/>
      <c r="E9" s="26"/>
      <c r="F9" s="26">
        <v>105</v>
      </c>
      <c r="G9" s="26"/>
      <c r="H9" s="49"/>
      <c r="I9" s="49"/>
      <c r="J9" s="72"/>
      <c r="K9" s="26">
        <f>SUM(C9:J9)</f>
        <v>105</v>
      </c>
      <c r="L9" s="73"/>
      <c r="M9" s="21"/>
    </row>
    <row r="10" spans="1:13" s="11" customFormat="1" ht="12.75" customHeight="1" thickBot="1">
      <c r="A10" s="53"/>
      <c r="B10" s="39" t="s">
        <v>39</v>
      </c>
      <c r="C10" s="37">
        <f>SUM(C8:C9)</f>
        <v>0</v>
      </c>
      <c r="D10" s="37">
        <f aca="true" t="shared" si="0" ref="D10:L10">SUM(D8:D9)</f>
        <v>0</v>
      </c>
      <c r="E10" s="37">
        <f t="shared" si="0"/>
        <v>0</v>
      </c>
      <c r="F10" s="37">
        <f t="shared" si="0"/>
        <v>105</v>
      </c>
      <c r="G10" s="37">
        <f t="shared" si="0"/>
        <v>0</v>
      </c>
      <c r="H10" s="37">
        <f t="shared" si="0"/>
        <v>0</v>
      </c>
      <c r="I10" s="37">
        <f t="shared" si="0"/>
        <v>12000</v>
      </c>
      <c r="J10" s="37">
        <f t="shared" si="0"/>
        <v>0</v>
      </c>
      <c r="K10" s="74">
        <f t="shared" si="0"/>
        <v>12105</v>
      </c>
      <c r="L10" s="38">
        <f t="shared" si="0"/>
        <v>8050</v>
      </c>
      <c r="M10" s="21"/>
    </row>
    <row r="11" spans="1:13" s="13" customFormat="1" ht="12.75" customHeight="1">
      <c r="A11" s="91" t="s">
        <v>17</v>
      </c>
      <c r="B11" s="24" t="s">
        <v>18</v>
      </c>
      <c r="C11" s="48">
        <f>C5+C8+C7</f>
        <v>0</v>
      </c>
      <c r="D11" s="48">
        <f aca="true" t="shared" si="1" ref="D11:L11">D5+D8+D7</f>
        <v>0</v>
      </c>
      <c r="E11" s="48">
        <f t="shared" si="1"/>
        <v>0</v>
      </c>
      <c r="F11" s="48">
        <f t="shared" si="1"/>
        <v>0</v>
      </c>
      <c r="G11" s="48">
        <f t="shared" si="1"/>
        <v>0</v>
      </c>
      <c r="H11" s="48">
        <f t="shared" si="1"/>
        <v>1500</v>
      </c>
      <c r="I11" s="48">
        <f t="shared" si="1"/>
        <v>12000</v>
      </c>
      <c r="J11" s="48">
        <f t="shared" si="1"/>
        <v>0</v>
      </c>
      <c r="K11" s="48">
        <f t="shared" si="1"/>
        <v>13500</v>
      </c>
      <c r="L11" s="92">
        <f t="shared" si="1"/>
        <v>8050</v>
      </c>
      <c r="M11" s="76"/>
    </row>
    <row r="12" spans="1:13" s="13" customFormat="1" ht="12.75" customHeight="1">
      <c r="A12" s="93"/>
      <c r="B12" s="94" t="s">
        <v>23</v>
      </c>
      <c r="C12" s="95">
        <f>C6+C9</f>
        <v>0</v>
      </c>
      <c r="D12" s="95">
        <f aca="true" t="shared" si="2" ref="D12:L12">D6+D9</f>
        <v>200</v>
      </c>
      <c r="E12" s="95">
        <f t="shared" si="2"/>
        <v>0</v>
      </c>
      <c r="F12" s="95">
        <f t="shared" si="2"/>
        <v>105</v>
      </c>
      <c r="G12" s="95">
        <f t="shared" si="2"/>
        <v>50</v>
      </c>
      <c r="H12" s="95">
        <f t="shared" si="2"/>
        <v>0</v>
      </c>
      <c r="I12" s="95">
        <f t="shared" si="2"/>
        <v>0</v>
      </c>
      <c r="J12" s="95">
        <f t="shared" si="2"/>
        <v>0</v>
      </c>
      <c r="K12" s="95">
        <f t="shared" si="2"/>
        <v>355</v>
      </c>
      <c r="L12" s="96">
        <f t="shared" si="2"/>
        <v>0</v>
      </c>
      <c r="M12" s="76"/>
    </row>
    <row r="13" spans="1:13" s="13" customFormat="1" ht="12.75" customHeight="1" thickBot="1">
      <c r="A13" s="97"/>
      <c r="B13" s="22" t="s">
        <v>31</v>
      </c>
      <c r="C13" s="23">
        <f aca="true" t="shared" si="3" ref="C13:L13">SUM(C11:C12)</f>
        <v>0</v>
      </c>
      <c r="D13" s="23">
        <f t="shared" si="3"/>
        <v>200</v>
      </c>
      <c r="E13" s="23">
        <f t="shared" si="3"/>
        <v>0</v>
      </c>
      <c r="F13" s="23">
        <f t="shared" si="3"/>
        <v>105</v>
      </c>
      <c r="G13" s="23">
        <f t="shared" si="3"/>
        <v>50</v>
      </c>
      <c r="H13" s="23">
        <f t="shared" si="3"/>
        <v>1500</v>
      </c>
      <c r="I13" s="23">
        <f t="shared" si="3"/>
        <v>12000</v>
      </c>
      <c r="J13" s="23">
        <f t="shared" si="3"/>
        <v>0</v>
      </c>
      <c r="K13" s="23">
        <f t="shared" si="3"/>
        <v>13855</v>
      </c>
      <c r="L13" s="98">
        <f t="shared" si="3"/>
        <v>8050</v>
      </c>
      <c r="M13" s="76"/>
    </row>
    <row r="14" spans="1:13" s="12" customFormat="1" ht="12.75" customHeight="1">
      <c r="A14" s="29" t="s">
        <v>19</v>
      </c>
      <c r="B14" s="30" t="s">
        <v>32</v>
      </c>
      <c r="C14" s="31"/>
      <c r="D14" s="31"/>
      <c r="E14" s="31"/>
      <c r="F14" s="31"/>
      <c r="G14" s="31"/>
      <c r="H14" s="31"/>
      <c r="I14" s="31"/>
      <c r="J14" s="31"/>
      <c r="K14" s="31">
        <f>SUM(C14:J14)</f>
        <v>0</v>
      </c>
      <c r="L14" s="32"/>
      <c r="M14" s="20"/>
    </row>
    <row r="15" spans="1:13" s="11" customFormat="1" ht="12.75" customHeight="1">
      <c r="A15" s="33"/>
      <c r="B15" s="25" t="s">
        <v>33</v>
      </c>
      <c r="C15" s="26"/>
      <c r="D15" s="27"/>
      <c r="E15" s="27"/>
      <c r="F15" s="27"/>
      <c r="G15" s="27"/>
      <c r="H15" s="27"/>
      <c r="I15" s="27">
        <v>13333</v>
      </c>
      <c r="J15" s="27"/>
      <c r="K15" s="26">
        <f>SUM(C15:J15)</f>
        <v>13333</v>
      </c>
      <c r="L15" s="34">
        <v>4165</v>
      </c>
      <c r="M15" s="21"/>
    </row>
    <row r="16" spans="1:13" s="11" customFormat="1" ht="12.75" customHeight="1">
      <c r="A16" s="33"/>
      <c r="B16" s="25" t="s">
        <v>34</v>
      </c>
      <c r="C16" s="26"/>
      <c r="D16" s="27">
        <v>6000</v>
      </c>
      <c r="E16" s="27"/>
      <c r="F16" s="27"/>
      <c r="G16" s="27"/>
      <c r="H16" s="27"/>
      <c r="I16" s="27"/>
      <c r="J16" s="27"/>
      <c r="K16" s="26">
        <f>SUM(C16:J16)</f>
        <v>6000</v>
      </c>
      <c r="L16" s="34"/>
      <c r="M16" s="21"/>
    </row>
    <row r="17" spans="1:13" s="11" customFormat="1" ht="12.75" customHeight="1">
      <c r="A17" s="33"/>
      <c r="B17" s="28" t="s">
        <v>35</v>
      </c>
      <c r="C17" s="26">
        <f>SUM(C15:C16)</f>
        <v>0</v>
      </c>
      <c r="D17" s="26">
        <v>3000</v>
      </c>
      <c r="E17" s="26">
        <f aca="true" t="shared" si="4" ref="E17:J17">SUM(E15:E16)</f>
        <v>0</v>
      </c>
      <c r="F17" s="26">
        <f t="shared" si="4"/>
        <v>0</v>
      </c>
      <c r="G17" s="26">
        <f t="shared" si="4"/>
        <v>0</v>
      </c>
      <c r="H17" s="26">
        <f t="shared" si="4"/>
        <v>0</v>
      </c>
      <c r="I17" s="26"/>
      <c r="J17" s="26">
        <f t="shared" si="4"/>
        <v>0</v>
      </c>
      <c r="K17" s="26">
        <f>SUM(C17:J17)</f>
        <v>3000</v>
      </c>
      <c r="L17" s="35"/>
      <c r="M17" s="21"/>
    </row>
    <row r="18" spans="1:13" s="44" customFormat="1" ht="12.75" customHeight="1" thickBot="1">
      <c r="A18" s="40"/>
      <c r="B18" s="36" t="s">
        <v>36</v>
      </c>
      <c r="C18" s="41">
        <f>SUM(C15:C17)</f>
        <v>0</v>
      </c>
      <c r="D18" s="41">
        <f aca="true" t="shared" si="5" ref="D18:L18">SUM(D15:D17)</f>
        <v>9000</v>
      </c>
      <c r="E18" s="41">
        <f t="shared" si="5"/>
        <v>0</v>
      </c>
      <c r="F18" s="41">
        <f t="shared" si="5"/>
        <v>0</v>
      </c>
      <c r="G18" s="41">
        <f t="shared" si="5"/>
        <v>0</v>
      </c>
      <c r="H18" s="41">
        <f t="shared" si="5"/>
        <v>0</v>
      </c>
      <c r="I18" s="41">
        <f t="shared" si="5"/>
        <v>13333</v>
      </c>
      <c r="J18" s="41">
        <f t="shared" si="5"/>
        <v>0</v>
      </c>
      <c r="K18" s="41">
        <f t="shared" si="5"/>
        <v>22333</v>
      </c>
      <c r="L18" s="42">
        <f t="shared" si="5"/>
        <v>4165</v>
      </c>
      <c r="M18" s="43"/>
    </row>
    <row r="19" spans="1:13" s="14" customFormat="1" ht="12.75" customHeight="1">
      <c r="A19" s="60">
        <v>1</v>
      </c>
      <c r="B19" s="61" t="s">
        <v>20</v>
      </c>
      <c r="C19" s="62">
        <f>C11+C18</f>
        <v>0</v>
      </c>
      <c r="D19" s="62">
        <f aca="true" t="shared" si="6" ref="D19:L19">D11+D18</f>
        <v>9000</v>
      </c>
      <c r="E19" s="62">
        <f t="shared" si="6"/>
        <v>0</v>
      </c>
      <c r="F19" s="62">
        <f t="shared" si="6"/>
        <v>0</v>
      </c>
      <c r="G19" s="62">
        <f t="shared" si="6"/>
        <v>0</v>
      </c>
      <c r="H19" s="62">
        <f t="shared" si="6"/>
        <v>1500</v>
      </c>
      <c r="I19" s="62">
        <f t="shared" si="6"/>
        <v>25333</v>
      </c>
      <c r="J19" s="62">
        <f t="shared" si="6"/>
        <v>0</v>
      </c>
      <c r="K19" s="62">
        <f t="shared" si="6"/>
        <v>35833</v>
      </c>
      <c r="L19" s="63">
        <f t="shared" si="6"/>
        <v>12215</v>
      </c>
      <c r="M19" s="59"/>
    </row>
    <row r="20" spans="1:13" s="14" customFormat="1" ht="12.75" customHeight="1">
      <c r="A20" s="64"/>
      <c r="B20" s="65" t="s">
        <v>21</v>
      </c>
      <c r="C20" s="66">
        <f>C12</f>
        <v>0</v>
      </c>
      <c r="D20" s="66">
        <f aca="true" t="shared" si="7" ref="D20:L20">D12</f>
        <v>200</v>
      </c>
      <c r="E20" s="66">
        <f t="shared" si="7"/>
        <v>0</v>
      </c>
      <c r="F20" s="66">
        <f t="shared" si="7"/>
        <v>105</v>
      </c>
      <c r="G20" s="66">
        <f t="shared" si="7"/>
        <v>50</v>
      </c>
      <c r="H20" s="66">
        <f t="shared" si="7"/>
        <v>0</v>
      </c>
      <c r="I20" s="66">
        <f t="shared" si="7"/>
        <v>0</v>
      </c>
      <c r="J20" s="66">
        <f t="shared" si="7"/>
        <v>0</v>
      </c>
      <c r="K20" s="66">
        <f t="shared" si="7"/>
        <v>355</v>
      </c>
      <c r="L20" s="67">
        <f t="shared" si="7"/>
        <v>0</v>
      </c>
      <c r="M20" s="59"/>
    </row>
    <row r="21" spans="1:13" s="14" customFormat="1" ht="12.75" customHeight="1" thickBot="1">
      <c r="A21" s="68"/>
      <c r="B21" s="69" t="s">
        <v>22</v>
      </c>
      <c r="C21" s="70">
        <f>SUM(C19:C20)</f>
        <v>0</v>
      </c>
      <c r="D21" s="70">
        <f aca="true" t="shared" si="8" ref="D21:L21">SUM(D19:D20)</f>
        <v>9200</v>
      </c>
      <c r="E21" s="70">
        <f t="shared" si="8"/>
        <v>0</v>
      </c>
      <c r="F21" s="70">
        <f t="shared" si="8"/>
        <v>105</v>
      </c>
      <c r="G21" s="70">
        <f t="shared" si="8"/>
        <v>50</v>
      </c>
      <c r="H21" s="70">
        <f t="shared" si="8"/>
        <v>1500</v>
      </c>
      <c r="I21" s="70">
        <f t="shared" si="8"/>
        <v>25333</v>
      </c>
      <c r="J21" s="70">
        <f t="shared" si="8"/>
        <v>0</v>
      </c>
      <c r="K21" s="70">
        <f t="shared" si="8"/>
        <v>36188</v>
      </c>
      <c r="L21" s="71">
        <f t="shared" si="8"/>
        <v>12215</v>
      </c>
      <c r="M21" s="59"/>
    </row>
  </sheetData>
  <mergeCells count="1">
    <mergeCell ref="A1:L1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2005-04-20T07:30:07Z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