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111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<sst xmlns="http://schemas.openxmlformats.org/spreadsheetml/2006/main" count="46" uniqueCount="41">
  <si>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Megnevezés</t>
  </si>
  <si>
    <t>Sor.</t>
  </si>
  <si>
    <t>Helyi adók összesen</t>
  </si>
  <si>
    <t>Átengedett adó összesen</t>
  </si>
  <si>
    <t>Kölcsön visszatérülés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</si>
  <si>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</si>
  <si>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</si>
  <si>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</si>
  <si>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</si>
  <si>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</si>
  <si>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</si>
  <si>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</si>
  <si>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Intézmények  felhalmozási kiadása</t>
  </si>
  <si>
    <t>Beruházás</t>
  </si>
  <si>
    <t>Fejlesztési célú tartalék</t>
  </si>
  <si>
    <t>Fejlesztési célú kiadás összesen</t>
  </si>
  <si>
    <t>Kiadások mindösszesen</t>
  </si>
  <si>
    <t>Felújítás</t>
  </si>
  <si>
    <t>Polgármesteri Hivatal</t>
  </si>
  <si>
    <t>Művelődséi Központ.</t>
  </si>
  <si>
    <t>Önkorányzat összesen.</t>
  </si>
  <si>
    <t>Eredeti</t>
  </si>
  <si>
    <t>Módosított</t>
  </si>
  <si>
    <t>Teljesítés</t>
  </si>
  <si>
    <t>Ered.</t>
  </si>
  <si>
    <t>Mód.</t>
  </si>
  <si>
    <t>Működési bevételek összesen</t>
  </si>
  <si>
    <t>Egyéb sajátos bevételek</t>
  </si>
  <si>
    <t>Felhalmozási bevétel összesen</t>
  </si>
  <si>
    <t>Központi támogatás összesen</t>
  </si>
  <si>
    <t>Működési célú hitel</t>
  </si>
  <si>
    <t>Működési célra átvett pénzeszköz</t>
  </si>
  <si>
    <t>Fejelsztési célra átvett pénzeszköz</t>
  </si>
  <si>
    <t>Előző évi pénzmaradvány</t>
  </si>
  <si>
    <t>Bevételek összesen</t>
  </si>
  <si>
    <t>Intézmény finanszírozás</t>
  </si>
  <si>
    <t>Bevételek mindösszesen</t>
  </si>
  <si>
    <t>Fejlesztési célú hitel</t>
  </si>
  <si>
    <t>Fejlsztési célú pénzeszköz átadás</t>
  </si>
  <si>
    <t>Önkormányazti kiadások összesen</t>
  </si>
  <si>
    <r>
      <t>8. számú melléklet az 5/2005. (IV.1.) költségvetési beszámoló rendelethez 
Rétság Város önállóan gazdálkodó költségvetési szerveinek  2004. évi bevételi és kiadásai</t>
    </r>
    <r>
      <rPr>
        <sz val="8"/>
        <rFont val="Times New Roman"/>
        <family val="1"/>
      </rPr>
      <t xml:space="preserve"> (1.000 Ft-ban)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</si>
</sst>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32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0" fontId="6" fillId="2" borderId="33" xfId="0" applyFont="1" applyFill="1" applyBorder="1" applyAlignment="1">
      <alignment/>
    </xf>
    <xf numFmtId="3" fontId="6" fillId="2" borderId="33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9" xfId="0" applyNumberFormat="1" applyFont="1" applyFill="1" applyBorder="1" applyAlignment="1">
      <alignment/>
    </xf>
    <xf numFmtId="44" fontId="6" fillId="0" borderId="0" xfId="17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5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57421875" style="0" customWidth="1"/>
    <col min="2" max="2" width="31.140625" style="0" customWidth="1"/>
    <col min="3" max="4" width="10.140625" style="0" customWidth="1"/>
    <col min="5" max="5" width="10.57421875" style="0" customWidth="1"/>
    <col min="6" max="6" width="10.421875" style="0" customWidth="1"/>
    <col min="7" max="7" width="9.57421875" style="0" customWidth="1"/>
    <col min="8" max="8" width="10.00390625" style="0" customWidth="1"/>
    <col min="9" max="10" width="10.421875" style="0" customWidth="1"/>
    <col min="11" max="11" width="12.140625" style="0" customWidth="1"/>
  </cols>
  <sheetData>
    <row r="1" spans="1:11" s="8" customFormat="1" ht="35.25" customHeight="1" thickBot="1">
      <c r="A1" s="69" t="s">
        <v>40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" customHeight="1">
      <c r="A2" s="40" t="s">
        <v>1</v>
      </c>
      <c r="B2" s="41" t="s">
        <v>0</v>
      </c>
      <c r="C2" s="42" t="s">
        <v>18</v>
      </c>
      <c r="D2" s="42"/>
      <c r="E2" s="43"/>
      <c r="F2" s="44" t="s">
        <v>19</v>
      </c>
      <c r="G2" s="42"/>
      <c r="H2" s="43"/>
      <c r="I2" s="44" t="s">
        <v>20</v>
      </c>
      <c r="J2" s="42"/>
      <c r="K2" s="45"/>
    </row>
    <row r="3" spans="1:11" ht="12" customHeight="1" thickBot="1">
      <c r="A3" s="46"/>
      <c r="B3" s="47"/>
      <c r="C3" s="48" t="s">
        <v>21</v>
      </c>
      <c r="D3" s="49" t="s">
        <v>22</v>
      </c>
      <c r="E3" s="49" t="s">
        <v>23</v>
      </c>
      <c r="F3" s="49" t="s">
        <v>24</v>
      </c>
      <c r="G3" s="49" t="s">
        <v>25</v>
      </c>
      <c r="H3" s="49" t="s">
        <v>23</v>
      </c>
      <c r="I3" s="49" t="s">
        <v>21</v>
      </c>
      <c r="J3" s="50" t="s">
        <v>22</v>
      </c>
      <c r="K3" s="51" t="s">
        <v>23</v>
      </c>
    </row>
    <row r="4" spans="1:11" s="5" customFormat="1" ht="12" customHeight="1">
      <c r="A4" s="12">
        <v>91</v>
      </c>
      <c r="B4" s="13" t="s">
        <v>26</v>
      </c>
      <c r="C4" s="14">
        <v>44092</v>
      </c>
      <c r="D4" s="14">
        <v>57498</v>
      </c>
      <c r="E4" s="14">
        <v>57151</v>
      </c>
      <c r="F4" s="14">
        <v>7577</v>
      </c>
      <c r="G4" s="14">
        <v>7025</v>
      </c>
      <c r="H4" s="14">
        <v>5369</v>
      </c>
      <c r="I4" s="14">
        <f aca="true" t="shared" si="0" ref="I4:K6">C4+F4</f>
        <v>51669</v>
      </c>
      <c r="J4" s="14">
        <f t="shared" si="0"/>
        <v>64523</v>
      </c>
      <c r="K4" s="29">
        <f t="shared" si="0"/>
        <v>62520</v>
      </c>
    </row>
    <row r="5" spans="1:11" s="5" customFormat="1" ht="12" customHeight="1">
      <c r="A5" s="15">
        <v>922</v>
      </c>
      <c r="B5" s="10" t="s">
        <v>2</v>
      </c>
      <c r="C5" s="11">
        <v>75405</v>
      </c>
      <c r="D5" s="11">
        <v>87539</v>
      </c>
      <c r="E5" s="11">
        <v>87521</v>
      </c>
      <c r="F5" s="11"/>
      <c r="G5" s="11"/>
      <c r="H5" s="11"/>
      <c r="I5" s="11">
        <f t="shared" si="0"/>
        <v>75405</v>
      </c>
      <c r="J5" s="11">
        <f t="shared" si="0"/>
        <v>87539</v>
      </c>
      <c r="K5" s="17">
        <f t="shared" si="0"/>
        <v>87521</v>
      </c>
    </row>
    <row r="6" spans="1:11" s="5" customFormat="1" ht="12" customHeight="1">
      <c r="A6" s="15">
        <v>923</v>
      </c>
      <c r="B6" s="10" t="s">
        <v>3</v>
      </c>
      <c r="C6" s="11">
        <v>122904</v>
      </c>
      <c r="D6" s="11">
        <v>125404</v>
      </c>
      <c r="E6" s="11">
        <v>126268</v>
      </c>
      <c r="F6" s="11"/>
      <c r="G6" s="11"/>
      <c r="H6" s="11"/>
      <c r="I6" s="11">
        <f t="shared" si="0"/>
        <v>122904</v>
      </c>
      <c r="J6" s="11">
        <f t="shared" si="0"/>
        <v>125404</v>
      </c>
      <c r="K6" s="17">
        <f t="shared" si="0"/>
        <v>126268</v>
      </c>
    </row>
    <row r="7" spans="1:11" ht="12" customHeight="1">
      <c r="A7" s="15">
        <v>929</v>
      </c>
      <c r="B7" s="10" t="s">
        <v>27</v>
      </c>
      <c r="C7" s="11">
        <v>560</v>
      </c>
      <c r="D7" s="11">
        <v>560</v>
      </c>
      <c r="E7" s="11">
        <v>543</v>
      </c>
      <c r="F7" s="11"/>
      <c r="G7" s="11"/>
      <c r="H7" s="11"/>
      <c r="I7" s="11">
        <f aca="true" t="shared" si="1" ref="I7:I17">C7+F7</f>
        <v>560</v>
      </c>
      <c r="J7" s="11">
        <f aca="true" t="shared" si="2" ref="J7:J17">D7+G7</f>
        <v>560</v>
      </c>
      <c r="K7" s="17">
        <f aca="true" t="shared" si="3" ref="K7:K17">E7+H7</f>
        <v>543</v>
      </c>
    </row>
    <row r="8" spans="1:11" s="5" customFormat="1" ht="12" customHeight="1">
      <c r="A8" s="15">
        <v>194</v>
      </c>
      <c r="B8" s="10" t="s">
        <v>4</v>
      </c>
      <c r="C8" s="11">
        <v>1114</v>
      </c>
      <c r="D8" s="11">
        <v>1514</v>
      </c>
      <c r="E8" s="11">
        <v>1469</v>
      </c>
      <c r="F8" s="11"/>
      <c r="G8" s="11"/>
      <c r="H8" s="11"/>
      <c r="I8" s="11">
        <f t="shared" si="1"/>
        <v>1114</v>
      </c>
      <c r="J8" s="11">
        <f t="shared" si="2"/>
        <v>1514</v>
      </c>
      <c r="K8" s="17">
        <f t="shared" si="3"/>
        <v>1469</v>
      </c>
    </row>
    <row r="9" spans="1:11" s="5" customFormat="1" ht="12" customHeight="1">
      <c r="A9" s="15">
        <v>93</v>
      </c>
      <c r="B9" s="10" t="s">
        <v>28</v>
      </c>
      <c r="C9" s="11">
        <v>24059</v>
      </c>
      <c r="D9" s="11">
        <v>31059</v>
      </c>
      <c r="E9" s="11">
        <v>31113</v>
      </c>
      <c r="F9" s="11"/>
      <c r="G9" s="11"/>
      <c r="H9" s="11"/>
      <c r="I9" s="11">
        <f t="shared" si="1"/>
        <v>24059</v>
      </c>
      <c r="J9" s="11">
        <f t="shared" si="2"/>
        <v>31059</v>
      </c>
      <c r="K9" s="17">
        <f t="shared" si="3"/>
        <v>31113</v>
      </c>
    </row>
    <row r="10" spans="1:11" s="5" customFormat="1" ht="12" customHeight="1">
      <c r="A10" s="15">
        <v>94</v>
      </c>
      <c r="B10" s="10" t="s">
        <v>29</v>
      </c>
      <c r="C10" s="11">
        <v>179256</v>
      </c>
      <c r="D10" s="11">
        <v>314186</v>
      </c>
      <c r="E10" s="11">
        <v>298120</v>
      </c>
      <c r="F10" s="11"/>
      <c r="G10" s="11"/>
      <c r="H10" s="11"/>
      <c r="I10" s="11">
        <f t="shared" si="1"/>
        <v>179256</v>
      </c>
      <c r="J10" s="11">
        <f t="shared" si="2"/>
        <v>314186</v>
      </c>
      <c r="K10" s="17">
        <f t="shared" si="3"/>
        <v>298120</v>
      </c>
    </row>
    <row r="11" spans="1:11" s="5" customFormat="1" ht="12" customHeight="1">
      <c r="A11" s="15">
        <v>451</v>
      </c>
      <c r="B11" s="10" t="s">
        <v>30</v>
      </c>
      <c r="C11" s="11">
        <v>63361</v>
      </c>
      <c r="D11" s="11"/>
      <c r="E11" s="11"/>
      <c r="F11" s="11"/>
      <c r="G11" s="11"/>
      <c r="H11" s="11"/>
      <c r="I11" s="11">
        <f t="shared" si="1"/>
        <v>63361</v>
      </c>
      <c r="J11" s="11">
        <f t="shared" si="2"/>
        <v>0</v>
      </c>
      <c r="K11" s="17">
        <f t="shared" si="3"/>
        <v>0</v>
      </c>
    </row>
    <row r="12" spans="1:11" s="5" customFormat="1" ht="12" customHeight="1">
      <c r="A12" s="15">
        <v>431</v>
      </c>
      <c r="B12" s="10" t="s">
        <v>37</v>
      </c>
      <c r="C12" s="11">
        <v>85000</v>
      </c>
      <c r="D12" s="11">
        <v>110000</v>
      </c>
      <c r="E12" s="11">
        <v>110000</v>
      </c>
      <c r="F12" s="11"/>
      <c r="G12" s="11"/>
      <c r="H12" s="11"/>
      <c r="I12" s="11">
        <f t="shared" si="1"/>
        <v>85000</v>
      </c>
      <c r="J12" s="11">
        <f t="shared" si="2"/>
        <v>110000</v>
      </c>
      <c r="K12" s="17">
        <f t="shared" si="3"/>
        <v>110000</v>
      </c>
    </row>
    <row r="13" spans="1:11" s="5" customFormat="1" ht="12" customHeight="1">
      <c r="A13" s="15">
        <v>462</v>
      </c>
      <c r="B13" s="10" t="s">
        <v>31</v>
      </c>
      <c r="C13" s="11">
        <v>53015</v>
      </c>
      <c r="D13" s="11">
        <v>47066</v>
      </c>
      <c r="E13" s="11">
        <v>45128</v>
      </c>
      <c r="F13" s="11">
        <v>3788</v>
      </c>
      <c r="G13" s="11">
        <v>3788</v>
      </c>
      <c r="H13" s="11">
        <v>4079</v>
      </c>
      <c r="I13" s="11">
        <f t="shared" si="1"/>
        <v>56803</v>
      </c>
      <c r="J13" s="11">
        <f t="shared" si="2"/>
        <v>50854</v>
      </c>
      <c r="K13" s="17">
        <f t="shared" si="3"/>
        <v>49207</v>
      </c>
    </row>
    <row r="14" spans="1:11" s="5" customFormat="1" ht="12" customHeight="1">
      <c r="A14" s="15">
        <v>465</v>
      </c>
      <c r="B14" s="10" t="s">
        <v>32</v>
      </c>
      <c r="C14" s="11">
        <v>107614</v>
      </c>
      <c r="D14" s="11">
        <v>53907</v>
      </c>
      <c r="E14" s="11">
        <v>53734</v>
      </c>
      <c r="F14" s="11"/>
      <c r="G14" s="11"/>
      <c r="H14" s="11"/>
      <c r="I14" s="11">
        <f t="shared" si="1"/>
        <v>107614</v>
      </c>
      <c r="J14" s="11">
        <f t="shared" si="2"/>
        <v>53907</v>
      </c>
      <c r="K14" s="17">
        <f t="shared" si="3"/>
        <v>53734</v>
      </c>
    </row>
    <row r="15" spans="1:11" s="5" customFormat="1" ht="12" customHeight="1" thickBot="1">
      <c r="A15" s="23">
        <v>981</v>
      </c>
      <c r="B15" s="24" t="s">
        <v>33</v>
      </c>
      <c r="C15" s="25">
        <v>13255</v>
      </c>
      <c r="D15" s="25">
        <v>32506</v>
      </c>
      <c r="E15" s="25">
        <v>32506</v>
      </c>
      <c r="F15" s="25"/>
      <c r="G15" s="25">
        <v>1301</v>
      </c>
      <c r="H15" s="25">
        <v>810</v>
      </c>
      <c r="I15" s="20">
        <f t="shared" si="1"/>
        <v>13255</v>
      </c>
      <c r="J15" s="20">
        <f t="shared" si="2"/>
        <v>33807</v>
      </c>
      <c r="K15" s="22">
        <f t="shared" si="3"/>
        <v>33316</v>
      </c>
    </row>
    <row r="16" spans="1:11" s="2" customFormat="1" ht="12" customHeight="1" thickBot="1">
      <c r="A16" s="30"/>
      <c r="B16" s="31" t="s">
        <v>34</v>
      </c>
      <c r="C16" s="32">
        <f>SUM(C4:C15)</f>
        <v>769635</v>
      </c>
      <c r="D16" s="32">
        <f aca="true" t="shared" si="4" ref="D16:K16">SUM(D4:D15)</f>
        <v>861239</v>
      </c>
      <c r="E16" s="32">
        <f t="shared" si="4"/>
        <v>843553</v>
      </c>
      <c r="F16" s="32">
        <f t="shared" si="4"/>
        <v>11365</v>
      </c>
      <c r="G16" s="32">
        <f t="shared" si="4"/>
        <v>12114</v>
      </c>
      <c r="H16" s="32">
        <f t="shared" si="4"/>
        <v>10258</v>
      </c>
      <c r="I16" s="32">
        <f t="shared" si="4"/>
        <v>781000</v>
      </c>
      <c r="J16" s="32">
        <f t="shared" si="4"/>
        <v>873353</v>
      </c>
      <c r="K16" s="33">
        <f t="shared" si="4"/>
        <v>853811</v>
      </c>
    </row>
    <row r="17" spans="1:11" s="5" customFormat="1" ht="12" customHeight="1">
      <c r="A17" s="12"/>
      <c r="B17" s="13" t="s">
        <v>35</v>
      </c>
      <c r="C17" s="14"/>
      <c r="D17" s="14"/>
      <c r="E17" s="14"/>
      <c r="F17" s="14">
        <v>37944</v>
      </c>
      <c r="G17" s="14">
        <v>39596</v>
      </c>
      <c r="H17" s="14">
        <v>37584</v>
      </c>
      <c r="I17" s="14">
        <f t="shared" si="1"/>
        <v>37944</v>
      </c>
      <c r="J17" s="14">
        <f t="shared" si="2"/>
        <v>39596</v>
      </c>
      <c r="K17" s="29">
        <f t="shared" si="3"/>
        <v>37584</v>
      </c>
    </row>
    <row r="18" spans="1:11" ht="12" customHeight="1" thickBot="1">
      <c r="A18" s="46"/>
      <c r="B18" s="52" t="s">
        <v>36</v>
      </c>
      <c r="C18" s="53">
        <f>SUM(C16+C17)</f>
        <v>769635</v>
      </c>
      <c r="D18" s="53">
        <f aca="true" t="shared" si="5" ref="D18:K18">SUM(D16+D17)</f>
        <v>861239</v>
      </c>
      <c r="E18" s="53">
        <f t="shared" si="5"/>
        <v>843553</v>
      </c>
      <c r="F18" s="53">
        <f t="shared" si="5"/>
        <v>49309</v>
      </c>
      <c r="G18" s="53">
        <f t="shared" si="5"/>
        <v>51710</v>
      </c>
      <c r="H18" s="53">
        <f t="shared" si="5"/>
        <v>47842</v>
      </c>
      <c r="I18" s="53">
        <f t="shared" si="5"/>
        <v>818944</v>
      </c>
      <c r="J18" s="53">
        <f t="shared" si="5"/>
        <v>912949</v>
      </c>
      <c r="K18" s="54">
        <f t="shared" si="5"/>
        <v>891395</v>
      </c>
    </row>
    <row r="19" spans="1:11" ht="12" customHeight="1">
      <c r="A19" s="15">
        <v>1</v>
      </c>
      <c r="B19" s="10" t="s">
        <v>5</v>
      </c>
      <c r="C19" s="11">
        <v>235595</v>
      </c>
      <c r="D19" s="11">
        <v>238185</v>
      </c>
      <c r="E19" s="11">
        <v>234569</v>
      </c>
      <c r="F19" s="11">
        <v>18551</v>
      </c>
      <c r="G19" s="11">
        <v>19311</v>
      </c>
      <c r="H19" s="11">
        <v>18043</v>
      </c>
      <c r="I19" s="11">
        <f>C19+F19</f>
        <v>254146</v>
      </c>
      <c r="J19" s="16">
        <f>D19+G19</f>
        <v>257496</v>
      </c>
      <c r="K19" s="17">
        <f>E19+H19</f>
        <v>252612</v>
      </c>
    </row>
    <row r="20" spans="1:11" ht="12" customHeight="1">
      <c r="A20" s="15">
        <v>2</v>
      </c>
      <c r="B20" s="10" t="s">
        <v>6</v>
      </c>
      <c r="C20" s="11">
        <v>77678</v>
      </c>
      <c r="D20" s="11">
        <v>78097</v>
      </c>
      <c r="E20" s="11">
        <v>77716</v>
      </c>
      <c r="F20" s="11">
        <v>6405</v>
      </c>
      <c r="G20" s="11">
        <v>6648</v>
      </c>
      <c r="H20" s="11">
        <v>6151</v>
      </c>
      <c r="I20" s="11">
        <f aca="true" t="shared" si="6" ref="I20:I33">C20+F20</f>
        <v>84083</v>
      </c>
      <c r="J20" s="16">
        <f aca="true" t="shared" si="7" ref="J20:J33">D20+G20</f>
        <v>84745</v>
      </c>
      <c r="K20" s="17">
        <f aca="true" t="shared" si="8" ref="K20:K33">E20+H20</f>
        <v>83867</v>
      </c>
    </row>
    <row r="21" spans="1:11" ht="12" customHeight="1">
      <c r="A21" s="15">
        <v>3</v>
      </c>
      <c r="B21" s="10" t="s">
        <v>7</v>
      </c>
      <c r="C21" s="11">
        <v>110654</v>
      </c>
      <c r="D21" s="11">
        <v>122568</v>
      </c>
      <c r="E21" s="11">
        <v>121440</v>
      </c>
      <c r="F21" s="11">
        <v>21578</v>
      </c>
      <c r="G21" s="11">
        <v>22166</v>
      </c>
      <c r="H21" s="11">
        <v>20893</v>
      </c>
      <c r="I21" s="11">
        <f t="shared" si="6"/>
        <v>132232</v>
      </c>
      <c r="J21" s="16">
        <f t="shared" si="7"/>
        <v>144734</v>
      </c>
      <c r="K21" s="17">
        <f t="shared" si="8"/>
        <v>142333</v>
      </c>
    </row>
    <row r="22" spans="1:11" ht="12" customHeight="1">
      <c r="A22" s="15">
        <v>4</v>
      </c>
      <c r="B22" s="10" t="s">
        <v>8</v>
      </c>
      <c r="C22" s="11">
        <v>5879</v>
      </c>
      <c r="D22" s="11">
        <v>25674</v>
      </c>
      <c r="E22" s="11">
        <v>25250</v>
      </c>
      <c r="F22" s="11"/>
      <c r="G22" s="11"/>
      <c r="H22" s="11"/>
      <c r="I22" s="11">
        <f t="shared" si="6"/>
        <v>5879</v>
      </c>
      <c r="J22" s="16">
        <f t="shared" si="7"/>
        <v>25674</v>
      </c>
      <c r="K22" s="17">
        <f t="shared" si="8"/>
        <v>25250</v>
      </c>
    </row>
    <row r="23" spans="1:11" ht="12" customHeight="1">
      <c r="A23" s="15">
        <v>5</v>
      </c>
      <c r="B23" s="10" t="s">
        <v>9</v>
      </c>
      <c r="C23" s="11">
        <v>12431</v>
      </c>
      <c r="D23" s="11">
        <v>13261</v>
      </c>
      <c r="E23" s="11">
        <v>12144</v>
      </c>
      <c r="F23" s="11"/>
      <c r="G23" s="11"/>
      <c r="H23" s="11"/>
      <c r="I23" s="11">
        <f t="shared" si="6"/>
        <v>12431</v>
      </c>
      <c r="J23" s="16">
        <f t="shared" si="7"/>
        <v>13261</v>
      </c>
      <c r="K23" s="17">
        <f t="shared" si="8"/>
        <v>12144</v>
      </c>
    </row>
    <row r="24" spans="1:79" ht="12" customHeight="1" thickBot="1">
      <c r="A24" s="18">
        <v>6</v>
      </c>
      <c r="B24" s="19" t="s">
        <v>10</v>
      </c>
      <c r="C24" s="20">
        <v>124</v>
      </c>
      <c r="D24" s="20">
        <v>3758</v>
      </c>
      <c r="E24" s="20"/>
      <c r="F24" s="20"/>
      <c r="G24" s="20"/>
      <c r="H24" s="20"/>
      <c r="I24" s="20">
        <f t="shared" si="6"/>
        <v>124</v>
      </c>
      <c r="J24" s="21">
        <f t="shared" si="7"/>
        <v>3758</v>
      </c>
      <c r="K24" s="22">
        <f t="shared" si="8"/>
        <v>0</v>
      </c>
      <c r="CA24" s="3"/>
    </row>
    <row r="25" spans="1:11" s="2" customFormat="1" ht="12" customHeight="1" thickBot="1">
      <c r="A25" s="55"/>
      <c r="B25" s="56" t="s">
        <v>11</v>
      </c>
      <c r="C25" s="57">
        <f aca="true" t="shared" si="9" ref="C25:H25">SUM(C19:C24)</f>
        <v>442361</v>
      </c>
      <c r="D25" s="57">
        <f t="shared" si="9"/>
        <v>481543</v>
      </c>
      <c r="E25" s="57">
        <f t="shared" si="9"/>
        <v>471119</v>
      </c>
      <c r="F25" s="57">
        <f t="shared" si="9"/>
        <v>46534</v>
      </c>
      <c r="G25" s="57">
        <f t="shared" si="9"/>
        <v>48125</v>
      </c>
      <c r="H25" s="57">
        <f t="shared" si="9"/>
        <v>45087</v>
      </c>
      <c r="I25" s="57">
        <f t="shared" si="6"/>
        <v>488895</v>
      </c>
      <c r="J25" s="58">
        <f t="shared" si="7"/>
        <v>529668</v>
      </c>
      <c r="K25" s="59">
        <f t="shared" si="8"/>
        <v>516206</v>
      </c>
    </row>
    <row r="26" spans="1:11" ht="12" customHeight="1">
      <c r="A26" s="12">
        <v>1</v>
      </c>
      <c r="B26" s="13" t="s">
        <v>12</v>
      </c>
      <c r="C26" s="14">
        <v>8050</v>
      </c>
      <c r="D26" s="14">
        <v>3425</v>
      </c>
      <c r="E26" s="14">
        <v>2312</v>
      </c>
      <c r="F26" s="14">
        <v>275</v>
      </c>
      <c r="G26" s="14">
        <v>275</v>
      </c>
      <c r="H26" s="14">
        <v>906</v>
      </c>
      <c r="I26" s="14">
        <f t="shared" si="6"/>
        <v>8325</v>
      </c>
      <c r="J26" s="26">
        <f t="shared" si="7"/>
        <v>3700</v>
      </c>
      <c r="K26" s="29">
        <f t="shared" si="8"/>
        <v>3218</v>
      </c>
    </row>
    <row r="27" spans="1:11" ht="12" customHeight="1">
      <c r="A27" s="15">
        <v>2</v>
      </c>
      <c r="B27" s="10" t="s">
        <v>13</v>
      </c>
      <c r="C27" s="11">
        <v>239370</v>
      </c>
      <c r="D27" s="11">
        <v>297895</v>
      </c>
      <c r="E27" s="11">
        <v>297644</v>
      </c>
      <c r="F27" s="11"/>
      <c r="G27" s="11"/>
      <c r="H27" s="11"/>
      <c r="I27" s="11">
        <f t="shared" si="6"/>
        <v>239370</v>
      </c>
      <c r="J27" s="16">
        <f t="shared" si="7"/>
        <v>297895</v>
      </c>
      <c r="K27" s="17">
        <f t="shared" si="8"/>
        <v>297644</v>
      </c>
    </row>
    <row r="28" spans="1:11" ht="12" customHeight="1">
      <c r="A28" s="15">
        <v>3</v>
      </c>
      <c r="B28" s="10" t="s">
        <v>17</v>
      </c>
      <c r="C28" s="11">
        <v>39910</v>
      </c>
      <c r="D28" s="11">
        <v>24206</v>
      </c>
      <c r="E28" s="11">
        <v>24601</v>
      </c>
      <c r="F28" s="11">
        <v>2500</v>
      </c>
      <c r="G28" s="11">
        <v>3310</v>
      </c>
      <c r="H28" s="11">
        <v>2158</v>
      </c>
      <c r="I28" s="11">
        <f t="shared" si="6"/>
        <v>42410</v>
      </c>
      <c r="J28" s="16">
        <f t="shared" si="7"/>
        <v>27516</v>
      </c>
      <c r="K28" s="17">
        <f t="shared" si="8"/>
        <v>26759</v>
      </c>
    </row>
    <row r="29" spans="1:11" ht="12" customHeight="1">
      <c r="A29" s="18">
        <v>4</v>
      </c>
      <c r="B29" s="19" t="s">
        <v>38</v>
      </c>
      <c r="C29" s="20">
        <v>2000</v>
      </c>
      <c r="D29" s="20">
        <v>1195</v>
      </c>
      <c r="E29" s="20">
        <v>1195</v>
      </c>
      <c r="F29" s="20"/>
      <c r="G29" s="20"/>
      <c r="H29" s="20"/>
      <c r="I29" s="20">
        <f t="shared" si="6"/>
        <v>2000</v>
      </c>
      <c r="J29" s="21">
        <f t="shared" si="7"/>
        <v>1195</v>
      </c>
      <c r="K29" s="22">
        <f t="shared" si="8"/>
        <v>1195</v>
      </c>
    </row>
    <row r="30" spans="1:11" s="3" customFormat="1" ht="12" customHeight="1" thickBot="1">
      <c r="A30" s="15">
        <v>5</v>
      </c>
      <c r="B30" s="10" t="s">
        <v>14</v>
      </c>
      <c r="C30" s="11"/>
      <c r="D30" s="11">
        <v>13379</v>
      </c>
      <c r="E30" s="11"/>
      <c r="F30" s="11"/>
      <c r="G30" s="11"/>
      <c r="H30" s="11"/>
      <c r="I30" s="20">
        <f t="shared" si="6"/>
        <v>0</v>
      </c>
      <c r="J30" s="21">
        <f t="shared" si="7"/>
        <v>13379</v>
      </c>
      <c r="K30" s="22">
        <f t="shared" si="8"/>
        <v>0</v>
      </c>
    </row>
    <row r="31" spans="1:11" s="6" customFormat="1" ht="12" customHeight="1" thickBot="1">
      <c r="A31" s="40"/>
      <c r="B31" s="60" t="s">
        <v>15</v>
      </c>
      <c r="C31" s="61">
        <f aca="true" t="shared" si="10" ref="C31:H31">SUM(C26:C30)</f>
        <v>289330</v>
      </c>
      <c r="D31" s="61">
        <f t="shared" si="10"/>
        <v>340100</v>
      </c>
      <c r="E31" s="61">
        <f t="shared" si="10"/>
        <v>325752</v>
      </c>
      <c r="F31" s="61">
        <f t="shared" si="10"/>
        <v>2775</v>
      </c>
      <c r="G31" s="61">
        <f t="shared" si="10"/>
        <v>3585</v>
      </c>
      <c r="H31" s="61">
        <f t="shared" si="10"/>
        <v>3064</v>
      </c>
      <c r="I31" s="62">
        <f t="shared" si="6"/>
        <v>292105</v>
      </c>
      <c r="J31" s="63">
        <f t="shared" si="7"/>
        <v>343685</v>
      </c>
      <c r="K31" s="64">
        <f t="shared" si="8"/>
        <v>328816</v>
      </c>
    </row>
    <row r="32" spans="1:11" s="4" customFormat="1" ht="12" customHeight="1" thickBot="1">
      <c r="A32" s="36"/>
      <c r="B32" s="37" t="s">
        <v>39</v>
      </c>
      <c r="C32" s="38">
        <f aca="true" t="shared" si="11" ref="C32:H32">C25+C31</f>
        <v>731691</v>
      </c>
      <c r="D32" s="38">
        <f t="shared" si="11"/>
        <v>821643</v>
      </c>
      <c r="E32" s="38">
        <f t="shared" si="11"/>
        <v>796871</v>
      </c>
      <c r="F32" s="38">
        <f t="shared" si="11"/>
        <v>49309</v>
      </c>
      <c r="G32" s="38">
        <f t="shared" si="11"/>
        <v>51710</v>
      </c>
      <c r="H32" s="38">
        <f t="shared" si="11"/>
        <v>48151</v>
      </c>
      <c r="I32" s="38">
        <f t="shared" si="6"/>
        <v>781000</v>
      </c>
      <c r="J32" s="38">
        <f t="shared" si="7"/>
        <v>873353</v>
      </c>
      <c r="K32" s="39">
        <f t="shared" si="8"/>
        <v>845022</v>
      </c>
    </row>
    <row r="33" spans="1:11" s="3" customFormat="1" ht="12" customHeight="1">
      <c r="A33" s="12"/>
      <c r="B33" s="13" t="s">
        <v>35</v>
      </c>
      <c r="C33" s="14">
        <v>37944</v>
      </c>
      <c r="D33" s="14">
        <v>39596</v>
      </c>
      <c r="E33" s="14">
        <v>37584</v>
      </c>
      <c r="F33" s="14"/>
      <c r="G33" s="14"/>
      <c r="H33" s="14"/>
      <c r="I33" s="34">
        <f t="shared" si="6"/>
        <v>37944</v>
      </c>
      <c r="J33" s="34">
        <f t="shared" si="7"/>
        <v>39596</v>
      </c>
      <c r="K33" s="35">
        <f t="shared" si="8"/>
        <v>37584</v>
      </c>
    </row>
    <row r="34" spans="1:11" s="28" customFormat="1" ht="12" customHeight="1" thickBot="1">
      <c r="A34" s="65"/>
      <c r="B34" s="66" t="s">
        <v>16</v>
      </c>
      <c r="C34" s="67">
        <f>SUM(C32:C33)</f>
        <v>769635</v>
      </c>
      <c r="D34" s="67">
        <f aca="true" t="shared" si="12" ref="D34:K34">SUM(D32:D33)</f>
        <v>861239</v>
      </c>
      <c r="E34" s="67">
        <f t="shared" si="12"/>
        <v>834455</v>
      </c>
      <c r="F34" s="67">
        <f t="shared" si="12"/>
        <v>49309</v>
      </c>
      <c r="G34" s="67">
        <f t="shared" si="12"/>
        <v>51710</v>
      </c>
      <c r="H34" s="67">
        <f t="shared" si="12"/>
        <v>48151</v>
      </c>
      <c r="I34" s="67">
        <f t="shared" si="12"/>
        <v>818944</v>
      </c>
      <c r="J34" s="67">
        <f t="shared" si="12"/>
        <v>912949</v>
      </c>
      <c r="K34" s="68">
        <f t="shared" si="12"/>
        <v>882606</v>
      </c>
    </row>
    <row r="35" spans="1:11" ht="12" customHeight="1">
      <c r="A35" s="7"/>
      <c r="B35" s="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0.5" customHeight="1">
      <c r="A36" s="7"/>
      <c r="B36" s="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0.5" customHeight="1">
      <c r="A37" s="7"/>
      <c r="B37" s="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0.5" customHeight="1">
      <c r="A38" s="7"/>
      <c r="B38" s="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0.5" customHeight="1">
      <c r="A39" s="7"/>
      <c r="B39" s="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0.5" customHeight="1">
      <c r="A40" s="7"/>
      <c r="B40" s="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0.5" customHeight="1">
      <c r="A41" s="7"/>
      <c r="B41" s="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0.5" customHeight="1">
      <c r="A42" s="7"/>
      <c r="B42" s="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0.5" customHeight="1">
      <c r="A43" s="1"/>
      <c r="B43" s="1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1"/>
      <c r="B44" s="1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1"/>
      <c r="B45" s="1"/>
      <c r="C45" s="9"/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1"/>
      <c r="B46" s="1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1"/>
      <c r="B47" s="1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"/>
      <c r="B48" s="1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1"/>
      <c r="B49" s="1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"/>
      <c r="B50" s="1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1"/>
      <c r="B51" s="1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1"/>
      <c r="B52" s="1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0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0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0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0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0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0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0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0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0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0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0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0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0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0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0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0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0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0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0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0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0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0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0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0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0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0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0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0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0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0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0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0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0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0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0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0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0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0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0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0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0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0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0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0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0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0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0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0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0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0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0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0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0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0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0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0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0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0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0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0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0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0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0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0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0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0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0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0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0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0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0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0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0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0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0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0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0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0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0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0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0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0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0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0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0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0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0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0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0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0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0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0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0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0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0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0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0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0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0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0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0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0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0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0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0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0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0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0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0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0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0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0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0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0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0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0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0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0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0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0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0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0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0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0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0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0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0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0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0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0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0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0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0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0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0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0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0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0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0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0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0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0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0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0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0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0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0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0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0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0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0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2005-04-01T06:12:05Z</cp:lastPrinted>
  <dcterms:created xsi:type="dcterms:W3CDTF">2003-02-16T15:29:31Z</dcterms:created>
  <dcterms:modified xsi:type="dcterms:W3CDTF">2003-03-03T05:57:15Z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