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<sst xmlns="http://schemas.openxmlformats.org/spreadsheetml/2006/main" count="58" uniqueCount="56">
  <si>
    <t>Cím</t>
  </si>
  <si>
    <t>Feladat megnevezés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</si>
  <si>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</si>
  <si>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</si>
  <si>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</si>
  <si>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</si>
  <si>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</si>
  <si>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</si>
  <si>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</si>
  <si>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</si>
  <si>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</si>
  <si>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</si>
  <si>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1 2 4</t>
  </si>
  <si>
    <t>Utak létesítése</t>
  </si>
  <si>
    <t>1 2 8</t>
  </si>
  <si>
    <t>1 2</t>
  </si>
  <si>
    <t>Település üzemeltetés összesen eredet</t>
  </si>
  <si>
    <t>1 5 2</t>
  </si>
  <si>
    <t>Polgármesteri Hivatal összesen</t>
  </si>
  <si>
    <t>Pótelőirányzat összesen</t>
  </si>
  <si>
    <t xml:space="preserve">Polg. Hiv. módosított előir. össz. </t>
  </si>
  <si>
    <t>Pótelőirányzat</t>
  </si>
  <si>
    <t>Lak.szerz.</t>
  </si>
  <si>
    <t>Hitel</t>
  </si>
  <si>
    <t>törl.</t>
  </si>
  <si>
    <t>Kamat</t>
  </si>
  <si>
    <t>törleszt.</t>
  </si>
  <si>
    <t>Település üzemel. módosított előir. össz.</t>
  </si>
  <si>
    <t>Saját ingatlan hasznosítás</t>
  </si>
  <si>
    <t>Hitel és kamat törlesztés</t>
  </si>
  <si>
    <t xml:space="preserve">Saját ingatlan hasznosítás összesen </t>
  </si>
  <si>
    <t>Város és községrend. Lakászserzési támogatás</t>
  </si>
  <si>
    <t>Utak létesítése módosított előirányzat</t>
  </si>
  <si>
    <t>6 1</t>
  </si>
  <si>
    <t>kamera,  Winchester, DVD lejátszó</t>
  </si>
  <si>
    <t xml:space="preserve">Intézményi </t>
  </si>
  <si>
    <t xml:space="preserve">Jászteleki u. tervköltség engedélyezés </t>
  </si>
  <si>
    <t>Város és község rend.  Módosított előirányzat</t>
  </si>
  <si>
    <t>Madách út felújítás pótelőirányzat</t>
  </si>
  <si>
    <t>Hitel kamatból zárolás</t>
  </si>
  <si>
    <t>Szennyvíz beruházás módosított</t>
  </si>
  <si>
    <t>Saját ingatlan haszn. Mód. Előir</t>
  </si>
  <si>
    <t>2 1</t>
  </si>
  <si>
    <t>Óvoda, homokozó, hinta, szakmai felszerelés</t>
  </si>
  <si>
    <t>3 1</t>
  </si>
  <si>
    <t xml:space="preserve">Iskola informatikai fejlesztés, szakmai eszköz </t>
  </si>
  <si>
    <t>Fejlesztési célú kiadások mindösszesen XII. hó</t>
  </si>
  <si>
    <t>Pótelőirányzat: rendezésit erv előkészítés</t>
  </si>
  <si>
    <t xml:space="preserve">                         lakásszerzési támogatás </t>
  </si>
  <si>
    <t>Terület vásárlás  zárolás</t>
  </si>
  <si>
    <t>Részeben önálóan módosított előir össz.</t>
  </si>
  <si>
    <t>Művelődési Központ módosított  előirányzat</t>
  </si>
  <si>
    <t xml:space="preserve">Fejlesztési célú kiadások mindösszesen </t>
  </si>
  <si>
    <t>Szennyvízberuházás módosított előirányzat</t>
  </si>
  <si>
    <t>Pótelőirányzat: kamat c sökkenés, közműfejl.</t>
  </si>
  <si>
    <t>6. számú  melléklet a 4 /2006.(II.24..) önkormányzati rendelethez 
Rétság Város Önkormányzat 20005. évi  módosított  fejlesztési célú kiadásai (1000 forintban)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</si>
</sst>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4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Alignment="1">
      <alignment/>
    </xf>
    <xf numFmtId="0" fontId="8" fillId="0" borderId="0" xfId="0" applyAlignment="1">
      <alignment/>
    </xf>
    <xf numFmtId="0" fontId="5" fillId="0" borderId="0" xfId="0" applyAlignment="1">
      <alignment/>
    </xf>
    <xf numFmtId="0" fontId="9" fillId="0" borderId="0" xfId="0" applyAlignment="1">
      <alignment/>
    </xf>
    <xf numFmtId="0" fontId="11" fillId="0" borderId="0" xfId="0" applyAlignment="1">
      <alignment/>
    </xf>
    <xf numFmtId="0" fontId="5" fillId="0" borderId="0" xfId="0" applyBorder="1" applyAlignment="1">
      <alignment/>
    </xf>
    <xf numFmtId="0" fontId="8" fillId="0" borderId="0" xfId="0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Border="1" applyAlignment="1">
      <alignment/>
    </xf>
    <xf numFmtId="0" fontId="6" fillId="0" borderId="2" xfId="0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Border="1" applyAlignment="1">
      <alignment/>
    </xf>
    <xf numFmtId="3" fontId="7" fillId="0" borderId="3" xfId="0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Border="1" applyAlignment="1">
      <alignment/>
    </xf>
    <xf numFmtId="3" fontId="4" fillId="0" borderId="6" xfId="0" applyBorder="1" applyAlignment="1">
      <alignment/>
    </xf>
    <xf numFmtId="0" fontId="7" fillId="0" borderId="7" xfId="0" applyBorder="1" applyAlignment="1">
      <alignment/>
    </xf>
    <xf numFmtId="3" fontId="7" fillId="0" borderId="8" xfId="0" applyBorder="1" applyAlignment="1">
      <alignment/>
    </xf>
    <xf numFmtId="3" fontId="4" fillId="0" borderId="8" xfId="0" applyBorder="1" applyAlignment="1">
      <alignment/>
    </xf>
    <xf numFmtId="0" fontId="7" fillId="0" borderId="9" xfId="0" applyFont="1" applyBorder="1" applyAlignment="1">
      <alignment/>
    </xf>
    <xf numFmtId="3" fontId="4" fillId="0" borderId="9" xfId="0" applyBorder="1" applyAlignment="1">
      <alignment/>
    </xf>
    <xf numFmtId="3" fontId="4" fillId="0" borderId="10" xfId="0" applyBorder="1" applyAlignment="1">
      <alignment/>
    </xf>
    <xf numFmtId="0" fontId="4" fillId="0" borderId="9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Font="1" applyBorder="1" applyAlignment="1">
      <alignment/>
    </xf>
    <xf numFmtId="3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2" xfId="0" applyBorder="1" applyAlignment="1">
      <alignment/>
    </xf>
    <xf numFmtId="0" fontId="4" fillId="0" borderId="7" xfId="0" applyBorder="1" applyAlignment="1">
      <alignment/>
    </xf>
    <xf numFmtId="0" fontId="11" fillId="0" borderId="0" xfId="0" applyBorder="1" applyAlignment="1">
      <alignment/>
    </xf>
    <xf numFmtId="0" fontId="10" fillId="0" borderId="12" xfId="0" applyBorder="1" applyAlignment="1">
      <alignment/>
    </xf>
    <xf numFmtId="0" fontId="10" fillId="0" borderId="13" xfId="0" applyBorder="1" applyAlignment="1">
      <alignment/>
    </xf>
    <xf numFmtId="3" fontId="10" fillId="0" borderId="13" xfId="0" applyBorder="1" applyAlignment="1">
      <alignment/>
    </xf>
    <xf numFmtId="3" fontId="10" fillId="0" borderId="14" xfId="0" applyBorder="1" applyAlignment="1">
      <alignment/>
    </xf>
    <xf numFmtId="0" fontId="10" fillId="0" borderId="15" xfId="0" applyBorder="1" applyAlignment="1">
      <alignment/>
    </xf>
    <xf numFmtId="0" fontId="10" fillId="0" borderId="16" xfId="0" applyBorder="1" applyAlignment="1">
      <alignment/>
    </xf>
    <xf numFmtId="3" fontId="10" fillId="0" borderId="16" xfId="0" applyBorder="1" applyAlignment="1">
      <alignment/>
    </xf>
    <xf numFmtId="3" fontId="10" fillId="0" borderId="17" xfId="0" applyBorder="1" applyAlignment="1">
      <alignment/>
    </xf>
    <xf numFmtId="0" fontId="9" fillId="0" borderId="0" xfId="0" applyBorder="1" applyAlignment="1">
      <alignment/>
    </xf>
    <xf numFmtId="0" fontId="6" fillId="2" borderId="18" xfId="0" applyBorder="1" applyAlignment="1">
      <alignment horizontal="center"/>
    </xf>
    <xf numFmtId="0" fontId="6" fillId="2" borderId="0" xfId="0" applyBorder="1" applyAlignment="1">
      <alignment horizontal="center"/>
    </xf>
    <xf numFmtId="0" fontId="6" fillId="2" borderId="0" xfId="0" applyBorder="1" applyAlignment="1">
      <alignment horizontal="center"/>
    </xf>
    <xf numFmtId="0" fontId="6" fillId="2" borderId="19" xfId="0" applyBorder="1" applyAlignment="1">
      <alignment horizontal="center"/>
    </xf>
    <xf numFmtId="0" fontId="6" fillId="2" borderId="20" xfId="0" applyFont="1" applyBorder="1" applyAlignment="1">
      <alignment horizontal="center"/>
    </xf>
    <xf numFmtId="0" fontId="6" fillId="0" borderId="21" xfId="0" applyBorder="1" applyAlignment="1">
      <alignment/>
    </xf>
    <xf numFmtId="0" fontId="6" fillId="0" borderId="15" xfId="0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Border="1" applyAlignment="1">
      <alignment/>
    </xf>
    <xf numFmtId="3" fontId="6" fillId="0" borderId="17" xfId="0" applyBorder="1" applyAlignment="1">
      <alignment/>
    </xf>
    <xf numFmtId="0" fontId="6" fillId="0" borderId="22" xfId="0" applyBorder="1" applyAlignment="1">
      <alignment/>
    </xf>
    <xf numFmtId="3" fontId="6" fillId="0" borderId="23" xfId="0" applyBorder="1" applyAlignment="1">
      <alignment/>
    </xf>
    <xf numFmtId="0" fontId="4" fillId="0" borderId="5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5" fillId="0" borderId="0" xfId="0" applyBorder="1" applyAlignment="1">
      <alignment horizontal="center"/>
    </xf>
    <xf numFmtId="0" fontId="6" fillId="2" borderId="27" xfId="0" applyBorder="1" applyAlignment="1">
      <alignment horizontal="center"/>
    </xf>
    <xf numFmtId="0" fontId="6" fillId="2" borderId="28" xfId="0" applyBorder="1" applyAlignment="1">
      <alignment horizontal="center"/>
    </xf>
    <xf numFmtId="0" fontId="6" fillId="2" borderId="29" xfId="0" applyBorder="1" applyAlignment="1">
      <alignment horizontal="center"/>
    </xf>
    <xf numFmtId="0" fontId="6" fillId="2" borderId="30" xfId="0" applyBorder="1" applyAlignment="1">
      <alignment horizontal="center"/>
    </xf>
    <xf numFmtId="0" fontId="6" fillId="2" borderId="31" xfId="0" applyFont="1" applyBorder="1" applyAlignment="1">
      <alignment horizontal="center"/>
    </xf>
    <xf numFmtId="0" fontId="6" fillId="2" borderId="32" xfId="0" applyFont="1" applyBorder="1" applyAlignment="1">
      <alignment horizontal="center"/>
    </xf>
    <xf numFmtId="0" fontId="6" fillId="2" borderId="33" xfId="0" applyFont="1" applyBorder="1" applyAlignment="1">
      <alignment horizontal="center"/>
    </xf>
    <xf numFmtId="0" fontId="6" fillId="2" borderId="34" xfId="0" applyBorder="1" applyAlignment="1">
      <alignment horizontal="center"/>
    </xf>
    <xf numFmtId="0" fontId="6" fillId="2" borderId="35" xfId="0" applyFont="1" applyBorder="1" applyAlignment="1">
      <alignment horizontal="center"/>
    </xf>
    <xf numFmtId="3" fontId="6" fillId="0" borderId="36" xfId="0" applyBorder="1" applyAlignment="1">
      <alignment/>
    </xf>
    <xf numFmtId="0" fontId="6" fillId="2" borderId="2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4" xfId="0" applyBorder="1" applyAlignment="1">
      <alignment/>
    </xf>
    <xf numFmtId="0" fontId="4" fillId="0" borderId="25" xfId="0" applyFont="1" applyBorder="1" applyAlignment="1">
      <alignment/>
    </xf>
    <xf numFmtId="3" fontId="4" fillId="0" borderId="25" xfId="0" applyBorder="1" applyAlignment="1">
      <alignment/>
    </xf>
    <xf numFmtId="3" fontId="4" fillId="0" borderId="26" xfId="0" applyBorder="1" applyAlignment="1">
      <alignment/>
    </xf>
    <xf numFmtId="0" fontId="4" fillId="0" borderId="7" xfId="0" applyFont="1" applyBorder="1" applyAlignment="1">
      <alignment/>
    </xf>
    <xf numFmtId="0" fontId="7" fillId="0" borderId="24" xfId="0" applyBorder="1" applyAlignment="1">
      <alignment/>
    </xf>
    <xf numFmtId="0" fontId="7" fillId="0" borderId="25" xfId="0" applyFont="1" applyBorder="1" applyAlignment="1">
      <alignment/>
    </xf>
    <xf numFmtId="3" fontId="7" fillId="0" borderId="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3" fontId="7" fillId="0" borderId="38" xfId="0" applyFont="1" applyBorder="1" applyAlignment="1">
      <alignment/>
    </xf>
    <xf numFmtId="3" fontId="7" fillId="0" borderId="39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8" xfId="0" applyFont="1" applyBorder="1" applyAlignment="1">
      <alignment/>
    </xf>
    <xf numFmtId="0" fontId="11" fillId="0" borderId="0" xfId="0" applyBorder="1" applyAlignment="1">
      <alignment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0" fillId="0" borderId="41" xfId="0" applyFont="1" applyBorder="1" applyAlignment="1">
      <alignment/>
    </xf>
    <xf numFmtId="3" fontId="10" fillId="0" borderId="41" xfId="0" applyBorder="1" applyAlignment="1">
      <alignment/>
    </xf>
    <xf numFmtId="0" fontId="10" fillId="0" borderId="25" xfId="0" applyFont="1" applyBorder="1" applyAlignment="1">
      <alignment/>
    </xf>
    <xf numFmtId="3" fontId="10" fillId="0" borderId="25" xfId="0" applyBorder="1" applyAlignment="1">
      <alignment/>
    </xf>
    <xf numFmtId="3" fontId="10" fillId="0" borderId="25" xfId="0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3" fontId="10" fillId="0" borderId="44" xfId="0" applyBorder="1" applyAlignment="1">
      <alignment/>
    </xf>
    <xf numFmtId="3" fontId="10" fillId="0" borderId="45" xfId="0" applyBorder="1" applyAlignment="1">
      <alignment/>
    </xf>
    <xf numFmtId="3" fontId="10" fillId="0" borderId="41" xfId="0" applyBorder="1" applyAlignment="1">
      <alignment/>
    </xf>
    <xf numFmtId="0" fontId="10" fillId="0" borderId="46" xfId="0" applyBorder="1" applyAlignment="1">
      <alignment/>
    </xf>
    <xf numFmtId="0" fontId="10" fillId="0" borderId="47" xfId="0" applyBorder="1" applyAlignment="1">
      <alignment/>
    </xf>
    <xf numFmtId="3" fontId="10" fillId="0" borderId="47" xfId="0" applyBorder="1" applyAlignment="1">
      <alignment/>
    </xf>
    <xf numFmtId="3" fontId="10" fillId="0" borderId="48" xfId="0" applyBorder="1" applyAlignment="1">
      <alignment/>
    </xf>
    <xf numFmtId="3" fontId="13" fillId="0" borderId="0" xfId="0" applyNumberFormat="1" applyFont="1" applyAlignment="1">
      <alignment/>
    </xf>
    <xf numFmtId="0" fontId="10" fillId="0" borderId="40" xfId="0" applyFont="1" applyBorder="1" applyAlignment="1">
      <alignment/>
    </xf>
    <xf numFmtId="3" fontId="10" fillId="0" borderId="42" xfId="0" applyBorder="1" applyAlignment="1">
      <alignment/>
    </xf>
    <xf numFmtId="0" fontId="10" fillId="0" borderId="24" xfId="0" applyFont="1" applyBorder="1" applyAlignment="1">
      <alignment/>
    </xf>
    <xf numFmtId="3" fontId="10" fillId="0" borderId="26" xfId="0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1" xfId="0" applyBorder="1" applyAlignment="1">
      <alignment/>
    </xf>
    <xf numFmtId="3" fontId="4" fillId="0" borderId="42" xfId="0" applyBorder="1" applyAlignment="1">
      <alignment/>
    </xf>
    <xf numFmtId="3" fontId="4" fillId="0" borderId="38" xfId="0" applyBorder="1" applyAlignment="1">
      <alignment/>
    </xf>
    <xf numFmtId="0" fontId="4" fillId="0" borderId="24" xfId="0" applyFont="1" applyBorder="1" applyAlignment="1">
      <alignment/>
    </xf>
    <xf numFmtId="3" fontId="3" fillId="0" borderId="3" xfId="0" applyBorder="1" applyAlignment="1">
      <alignment/>
    </xf>
    <xf numFmtId="3" fontId="3" fillId="0" borderId="5" xfId="0" applyBorder="1" applyAlignment="1">
      <alignment/>
    </xf>
    <xf numFmtId="3" fontId="3" fillId="0" borderId="6" xfId="0" applyBorder="1" applyAlignment="1">
      <alignment/>
    </xf>
    <xf numFmtId="0" fontId="4" fillId="0" borderId="11" xfId="0" applyBorder="1" applyAlignment="1">
      <alignment/>
    </xf>
    <xf numFmtId="3" fontId="3" fillId="0" borderId="8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2" s="1" customFormat="1" ht="53.25" customHeight="1" thickBot="1">
      <c r="A1" s="134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ht="10.5" customHeight="1">
      <c r="A2" s="74" t="s">
        <v>0</v>
      </c>
      <c r="B2" s="75" t="s">
        <v>1</v>
      </c>
      <c r="C2" s="84" t="s">
        <v>35</v>
      </c>
      <c r="D2" s="75" t="s">
        <v>2</v>
      </c>
      <c r="E2" s="76" t="s">
        <v>3</v>
      </c>
      <c r="F2" s="75" t="s">
        <v>4</v>
      </c>
      <c r="G2" s="77" t="s">
        <v>5</v>
      </c>
      <c r="H2" s="78" t="s">
        <v>22</v>
      </c>
      <c r="I2" s="79" t="s">
        <v>23</v>
      </c>
      <c r="J2" s="76" t="s">
        <v>6</v>
      </c>
      <c r="K2" s="75" t="s">
        <v>7</v>
      </c>
      <c r="L2" s="80" t="s">
        <v>25</v>
      </c>
      <c r="M2" s="73"/>
    </row>
    <row r="3" spans="1:12" ht="10.5" customHeight="1" thickBot="1">
      <c r="A3" s="81"/>
      <c r="B3" s="43"/>
      <c r="C3" s="44" t="s">
        <v>8</v>
      </c>
      <c r="D3" s="43"/>
      <c r="E3" s="44"/>
      <c r="F3" s="43" t="s">
        <v>9</v>
      </c>
      <c r="G3" s="45"/>
      <c r="H3" s="46" t="s">
        <v>10</v>
      </c>
      <c r="I3" s="47" t="s">
        <v>24</v>
      </c>
      <c r="J3" s="44"/>
      <c r="K3" s="43"/>
      <c r="L3" s="82" t="s">
        <v>26</v>
      </c>
    </row>
    <row r="4" spans="1:13" s="2" customFormat="1" ht="12.75" customHeight="1">
      <c r="A4" s="15" t="s">
        <v>12</v>
      </c>
      <c r="B4" s="55" t="s">
        <v>13</v>
      </c>
      <c r="C4" s="17"/>
      <c r="D4" s="17"/>
      <c r="E4" s="17"/>
      <c r="F4" s="17"/>
      <c r="G4" s="17"/>
      <c r="H4" s="17"/>
      <c r="I4" s="17"/>
      <c r="J4" s="17"/>
      <c r="K4" s="17">
        <f>SUM(C4:J4)</f>
        <v>0</v>
      </c>
      <c r="L4" s="18"/>
      <c r="M4" s="7"/>
    </row>
    <row r="5" spans="1:13" s="2" customFormat="1" ht="12.75" customHeight="1">
      <c r="A5" s="32"/>
      <c r="B5" s="11" t="s">
        <v>36</v>
      </c>
      <c r="C5" s="12"/>
      <c r="D5" s="12">
        <v>713</v>
      </c>
      <c r="E5" s="12"/>
      <c r="F5" s="12"/>
      <c r="G5" s="12">
        <v>50</v>
      </c>
      <c r="H5" s="12"/>
      <c r="I5" s="12"/>
      <c r="J5" s="12"/>
      <c r="K5" s="12">
        <f>SUM(C5:J5)</f>
        <v>763</v>
      </c>
      <c r="L5" s="21"/>
      <c r="M5" s="7"/>
    </row>
    <row r="6" spans="1:13" s="2" customFormat="1" ht="12.75" customHeight="1">
      <c r="A6" s="32"/>
      <c r="B6" s="11" t="s">
        <v>38</v>
      </c>
      <c r="C6" s="12"/>
      <c r="D6" s="12"/>
      <c r="E6" s="12">
        <v>585</v>
      </c>
      <c r="F6" s="12">
        <v>146</v>
      </c>
      <c r="G6" s="12"/>
      <c r="H6" s="12"/>
      <c r="I6" s="12"/>
      <c r="J6" s="12"/>
      <c r="K6" s="12">
        <f>SUM(C6:J6)</f>
        <v>731</v>
      </c>
      <c r="L6" s="21"/>
      <c r="M6" s="7"/>
    </row>
    <row r="7" spans="1:13" s="2" customFormat="1" ht="12.75" customHeight="1" thickBot="1">
      <c r="A7" s="86"/>
      <c r="B7" s="87" t="s">
        <v>32</v>
      </c>
      <c r="C7" s="88">
        <f>SUM(C5:C6)</f>
        <v>0</v>
      </c>
      <c r="D7" s="88">
        <f aca="true" t="shared" si="0" ref="D7:L7">SUM(D5:D6)</f>
        <v>713</v>
      </c>
      <c r="E7" s="88">
        <f t="shared" si="0"/>
        <v>585</v>
      </c>
      <c r="F7" s="88">
        <f t="shared" si="0"/>
        <v>146</v>
      </c>
      <c r="G7" s="88">
        <f t="shared" si="0"/>
        <v>50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1494</v>
      </c>
      <c r="L7" s="89">
        <f t="shared" si="0"/>
        <v>0</v>
      </c>
      <c r="M7" s="7"/>
    </row>
    <row r="8" spans="1:13" s="2" customFormat="1" ht="12.75" customHeight="1">
      <c r="A8" s="85" t="s">
        <v>11</v>
      </c>
      <c r="B8" s="16" t="s">
        <v>31</v>
      </c>
      <c r="C8" s="17"/>
      <c r="D8" s="17"/>
      <c r="E8" s="17">
        <v>621</v>
      </c>
      <c r="F8" s="17">
        <v>155</v>
      </c>
      <c r="G8" s="17"/>
      <c r="H8" s="17">
        <v>1500</v>
      </c>
      <c r="I8" s="17"/>
      <c r="J8" s="17"/>
      <c r="K8" s="127">
        <f>SUM(C8:J8)</f>
        <v>2276</v>
      </c>
      <c r="L8" s="18"/>
      <c r="M8" s="7"/>
    </row>
    <row r="9" spans="1:13" s="2" customFormat="1" ht="12.75" customHeight="1">
      <c r="A9" s="123"/>
      <c r="B9" s="124" t="s">
        <v>47</v>
      </c>
      <c r="C9" s="125"/>
      <c r="D9" s="125">
        <v>130</v>
      </c>
      <c r="E9" s="125">
        <v>32</v>
      </c>
      <c r="F9" s="125"/>
      <c r="G9" s="125"/>
      <c r="H9" s="125"/>
      <c r="I9" s="125"/>
      <c r="J9" s="125"/>
      <c r="K9" s="12">
        <f>SUM(C9:J9)</f>
        <v>162</v>
      </c>
      <c r="L9" s="126"/>
      <c r="M9" s="7"/>
    </row>
    <row r="10" spans="1:13" s="2" customFormat="1" ht="12.75" customHeight="1">
      <c r="A10" s="90"/>
      <c r="B10" s="11" t="s">
        <v>48</v>
      </c>
      <c r="C10" s="12"/>
      <c r="D10" s="12"/>
      <c r="E10" s="12"/>
      <c r="F10" s="12"/>
      <c r="G10" s="12"/>
      <c r="H10" s="12">
        <v>-850</v>
      </c>
      <c r="I10" s="12"/>
      <c r="J10" s="12"/>
      <c r="K10" s="12">
        <f>SUM(C10:J10)</f>
        <v>-850</v>
      </c>
      <c r="L10" s="21"/>
      <c r="M10" s="7"/>
    </row>
    <row r="11" spans="1:13" s="2" customFormat="1" ht="12.75" customHeight="1" thickBot="1">
      <c r="A11" s="128"/>
      <c r="B11" s="87" t="s">
        <v>37</v>
      </c>
      <c r="C11" s="88">
        <f>C8+C9+C10</f>
        <v>0</v>
      </c>
      <c r="D11" s="88">
        <f aca="true" t="shared" si="1" ref="D11:L11">D8+D9+D10</f>
        <v>130</v>
      </c>
      <c r="E11" s="88">
        <f t="shared" si="1"/>
        <v>653</v>
      </c>
      <c r="F11" s="88">
        <f t="shared" si="1"/>
        <v>155</v>
      </c>
      <c r="G11" s="88">
        <f t="shared" si="1"/>
        <v>0</v>
      </c>
      <c r="H11" s="88">
        <f t="shared" si="1"/>
        <v>650</v>
      </c>
      <c r="I11" s="88">
        <f t="shared" si="1"/>
        <v>0</v>
      </c>
      <c r="J11" s="88">
        <f t="shared" si="1"/>
        <v>0</v>
      </c>
      <c r="K11" s="88">
        <f t="shared" si="1"/>
        <v>1588</v>
      </c>
      <c r="L11" s="89">
        <f t="shared" si="1"/>
        <v>0</v>
      </c>
      <c r="M11" s="7"/>
    </row>
    <row r="12" spans="1:13" s="2" customFormat="1" ht="12.75" customHeight="1">
      <c r="A12" s="15" t="s">
        <v>14</v>
      </c>
      <c r="B12" s="16" t="s">
        <v>40</v>
      </c>
      <c r="C12" s="17"/>
      <c r="D12" s="17"/>
      <c r="E12" s="17"/>
      <c r="F12" s="17">
        <v>105</v>
      </c>
      <c r="G12" s="17"/>
      <c r="H12" s="130"/>
      <c r="I12" s="130">
        <v>12000</v>
      </c>
      <c r="J12" s="17"/>
      <c r="K12" s="17">
        <f>SUM(C12:J12)</f>
        <v>12105</v>
      </c>
      <c r="L12" s="131">
        <v>8050</v>
      </c>
      <c r="M12" s="7"/>
    </row>
    <row r="13" spans="1:13" s="2" customFormat="1" ht="12.75" customHeight="1">
      <c r="A13" s="32"/>
      <c r="B13" s="11" t="s">
        <v>54</v>
      </c>
      <c r="C13" s="12"/>
      <c r="D13" s="12"/>
      <c r="E13" s="12"/>
      <c r="F13" s="12">
        <v>8</v>
      </c>
      <c r="G13" s="12"/>
      <c r="H13" s="129"/>
      <c r="I13" s="129"/>
      <c r="J13" s="12"/>
      <c r="K13" s="12">
        <f>SUM(C13:J13)</f>
        <v>8</v>
      </c>
      <c r="L13" s="133">
        <v>-1527</v>
      </c>
      <c r="M13" s="7"/>
    </row>
    <row r="14" spans="1:13" s="2" customFormat="1" ht="12.75" customHeight="1" thickBot="1">
      <c r="A14" s="132"/>
      <c r="B14" s="25" t="s">
        <v>53</v>
      </c>
      <c r="C14" s="23">
        <f>SUM(C12:C13)</f>
        <v>0</v>
      </c>
      <c r="D14" s="23">
        <f aca="true" t="shared" si="2" ref="D14:L14">SUM(D12:D13)</f>
        <v>0</v>
      </c>
      <c r="E14" s="23">
        <f t="shared" si="2"/>
        <v>0</v>
      </c>
      <c r="F14" s="23">
        <f t="shared" si="2"/>
        <v>113</v>
      </c>
      <c r="G14" s="23">
        <f t="shared" si="2"/>
        <v>0</v>
      </c>
      <c r="H14" s="23">
        <f t="shared" si="2"/>
        <v>0</v>
      </c>
      <c r="I14" s="23">
        <f t="shared" si="2"/>
        <v>12000</v>
      </c>
      <c r="J14" s="23">
        <f t="shared" si="2"/>
        <v>0</v>
      </c>
      <c r="K14" s="23">
        <f t="shared" si="2"/>
        <v>12113</v>
      </c>
      <c r="L14" s="24">
        <f t="shared" si="2"/>
        <v>6523</v>
      </c>
      <c r="M14" s="7"/>
    </row>
    <row r="15" spans="1:13" s="4" customFormat="1" ht="12.75" customHeight="1">
      <c r="A15" s="48" t="s">
        <v>15</v>
      </c>
      <c r="B15" s="10" t="s">
        <v>16</v>
      </c>
      <c r="C15" s="31">
        <f>C7+C8+C12</f>
        <v>0</v>
      </c>
      <c r="D15" s="31">
        <f aca="true" t="shared" si="3" ref="D15:L15">D7+D8+D12</f>
        <v>713</v>
      </c>
      <c r="E15" s="31">
        <f t="shared" si="3"/>
        <v>1206</v>
      </c>
      <c r="F15" s="31">
        <f t="shared" si="3"/>
        <v>406</v>
      </c>
      <c r="G15" s="31">
        <f t="shared" si="3"/>
        <v>50</v>
      </c>
      <c r="H15" s="31">
        <f t="shared" si="3"/>
        <v>1500</v>
      </c>
      <c r="I15" s="31">
        <f t="shared" si="3"/>
        <v>12000</v>
      </c>
      <c r="J15" s="31">
        <f t="shared" si="3"/>
        <v>0</v>
      </c>
      <c r="K15" s="31">
        <f t="shared" si="3"/>
        <v>15875</v>
      </c>
      <c r="L15" s="83">
        <f t="shared" si="3"/>
        <v>8050</v>
      </c>
      <c r="M15" s="42"/>
    </row>
    <row r="16" spans="1:13" s="4" customFormat="1" ht="12.75" customHeight="1">
      <c r="A16" s="49"/>
      <c r="B16" s="50" t="s">
        <v>21</v>
      </c>
      <c r="C16" s="51">
        <f>C10+C9+C13</f>
        <v>0</v>
      </c>
      <c r="D16" s="51">
        <f aca="true" t="shared" si="4" ref="D16:L16">D10+D9+D13</f>
        <v>130</v>
      </c>
      <c r="E16" s="51">
        <f t="shared" si="4"/>
        <v>32</v>
      </c>
      <c r="F16" s="51">
        <f t="shared" si="4"/>
        <v>8</v>
      </c>
      <c r="G16" s="51">
        <f t="shared" si="4"/>
        <v>0</v>
      </c>
      <c r="H16" s="51">
        <f t="shared" si="4"/>
        <v>-850</v>
      </c>
      <c r="I16" s="51">
        <f t="shared" si="4"/>
        <v>0</v>
      </c>
      <c r="J16" s="51">
        <f t="shared" si="4"/>
        <v>0</v>
      </c>
      <c r="K16" s="51">
        <f t="shared" si="4"/>
        <v>-680</v>
      </c>
      <c r="L16" s="52">
        <f t="shared" si="4"/>
        <v>-1527</v>
      </c>
      <c r="M16" s="42"/>
    </row>
    <row r="17" spans="1:13" s="4" customFormat="1" ht="12.75" customHeight="1" thickBot="1">
      <c r="A17" s="53"/>
      <c r="B17" s="8" t="s">
        <v>27</v>
      </c>
      <c r="C17" s="9">
        <f aca="true" t="shared" si="5" ref="C17:L17">SUM(C15:C16)</f>
        <v>0</v>
      </c>
      <c r="D17" s="9">
        <f t="shared" si="5"/>
        <v>843</v>
      </c>
      <c r="E17" s="9">
        <f t="shared" si="5"/>
        <v>1238</v>
      </c>
      <c r="F17" s="9">
        <f t="shared" si="5"/>
        <v>414</v>
      </c>
      <c r="G17" s="9">
        <f t="shared" si="5"/>
        <v>50</v>
      </c>
      <c r="H17" s="9">
        <f t="shared" si="5"/>
        <v>650</v>
      </c>
      <c r="I17" s="9">
        <f t="shared" si="5"/>
        <v>12000</v>
      </c>
      <c r="J17" s="9">
        <f t="shared" si="5"/>
        <v>0</v>
      </c>
      <c r="K17" s="9">
        <f t="shared" si="5"/>
        <v>15195</v>
      </c>
      <c r="L17" s="54">
        <f t="shared" si="5"/>
        <v>6523</v>
      </c>
      <c r="M17" s="42"/>
    </row>
    <row r="18" spans="1:13" s="3" customFormat="1" ht="12.75" customHeight="1">
      <c r="A18" s="15" t="s">
        <v>17</v>
      </c>
      <c r="B18" s="16" t="s">
        <v>28</v>
      </c>
      <c r="C18" s="17"/>
      <c r="D18" s="17">
        <v>9000</v>
      </c>
      <c r="E18" s="17"/>
      <c r="F18" s="17"/>
      <c r="G18" s="17"/>
      <c r="H18" s="17"/>
      <c r="I18" s="17"/>
      <c r="J18" s="17"/>
      <c r="K18" s="17">
        <f>SUM(C18:J18)</f>
        <v>9000</v>
      </c>
      <c r="L18" s="18"/>
      <c r="M18" s="6"/>
    </row>
    <row r="19" spans="1:13" s="2" customFormat="1" ht="12.75" customHeight="1">
      <c r="A19" s="19"/>
      <c r="B19" s="11" t="s">
        <v>29</v>
      </c>
      <c r="C19" s="12"/>
      <c r="D19" s="13"/>
      <c r="E19" s="13"/>
      <c r="F19" s="13"/>
      <c r="G19" s="13"/>
      <c r="H19" s="13"/>
      <c r="I19" s="13">
        <v>13333</v>
      </c>
      <c r="J19" s="13"/>
      <c r="K19" s="12">
        <f>SUM(C19:J19)</f>
        <v>13333</v>
      </c>
      <c r="L19" s="20">
        <v>3825</v>
      </c>
      <c r="M19" s="7"/>
    </row>
    <row r="20" spans="1:13" s="2" customFormat="1" ht="12.75" customHeight="1">
      <c r="A20" s="19"/>
      <c r="B20" s="11" t="s">
        <v>49</v>
      </c>
      <c r="C20" s="12"/>
      <c r="D20" s="13">
        <v>-3000</v>
      </c>
      <c r="E20" s="13"/>
      <c r="F20" s="13"/>
      <c r="G20" s="13"/>
      <c r="H20" s="13"/>
      <c r="I20" s="13"/>
      <c r="J20" s="13"/>
      <c r="K20" s="12">
        <f>SUM(C20:J20)</f>
        <v>-3000</v>
      </c>
      <c r="L20" s="20"/>
      <c r="M20" s="7"/>
    </row>
    <row r="21" spans="1:13" s="2" customFormat="1" ht="12.75" customHeight="1" thickBot="1">
      <c r="A21" s="91"/>
      <c r="B21" s="92" t="s">
        <v>39</v>
      </c>
      <c r="C21" s="88"/>
      <c r="D21" s="88"/>
      <c r="E21" s="88"/>
      <c r="F21" s="88"/>
      <c r="G21" s="88"/>
      <c r="H21" s="88"/>
      <c r="I21" s="88"/>
      <c r="J21" s="88"/>
      <c r="K21" s="88"/>
      <c r="L21" s="89">
        <v>-525</v>
      </c>
      <c r="M21" s="7"/>
    </row>
    <row r="22" spans="1:13" s="30" customFormat="1" ht="12.75" customHeight="1">
      <c r="A22" s="94"/>
      <c r="B22" s="95" t="s">
        <v>30</v>
      </c>
      <c r="C22" s="96">
        <f>C18+C19</f>
        <v>0</v>
      </c>
      <c r="D22" s="96">
        <f aca="true" t="shared" si="6" ref="D22:L22">D18+D19</f>
        <v>9000</v>
      </c>
      <c r="E22" s="96">
        <f t="shared" si="6"/>
        <v>0</v>
      </c>
      <c r="F22" s="96">
        <f t="shared" si="6"/>
        <v>0</v>
      </c>
      <c r="G22" s="96">
        <f t="shared" si="6"/>
        <v>0</v>
      </c>
      <c r="H22" s="96">
        <f t="shared" si="6"/>
        <v>0</v>
      </c>
      <c r="I22" s="96">
        <f t="shared" si="6"/>
        <v>13333</v>
      </c>
      <c r="J22" s="96">
        <f t="shared" si="6"/>
        <v>0</v>
      </c>
      <c r="K22" s="96">
        <f t="shared" si="6"/>
        <v>22333</v>
      </c>
      <c r="L22" s="97">
        <f t="shared" si="6"/>
        <v>3825</v>
      </c>
      <c r="M22" s="29"/>
    </row>
    <row r="23" spans="1:13" s="30" customFormat="1" ht="12.75" customHeight="1">
      <c r="A23" s="98"/>
      <c r="B23" s="14" t="s">
        <v>21</v>
      </c>
      <c r="C23" s="93">
        <f>C20+C21</f>
        <v>0</v>
      </c>
      <c r="D23" s="93">
        <f aca="true" t="shared" si="7" ref="D23:L23">D20+D21</f>
        <v>-3000</v>
      </c>
      <c r="E23" s="93">
        <f t="shared" si="7"/>
        <v>0</v>
      </c>
      <c r="F23" s="93">
        <f t="shared" si="7"/>
        <v>0</v>
      </c>
      <c r="G23" s="93">
        <f t="shared" si="7"/>
        <v>0</v>
      </c>
      <c r="H23" s="93">
        <f t="shared" si="7"/>
        <v>0</v>
      </c>
      <c r="I23" s="93">
        <f t="shared" si="7"/>
        <v>0</v>
      </c>
      <c r="J23" s="93">
        <f t="shared" si="7"/>
        <v>0</v>
      </c>
      <c r="K23" s="93">
        <f t="shared" si="7"/>
        <v>-3000</v>
      </c>
      <c r="L23" s="99">
        <f t="shared" si="7"/>
        <v>-525</v>
      </c>
      <c r="M23" s="29"/>
    </row>
    <row r="24" spans="1:13" s="30" customFormat="1" ht="12.75" customHeight="1" thickBot="1">
      <c r="A24" s="26"/>
      <c r="B24" s="22" t="s">
        <v>41</v>
      </c>
      <c r="C24" s="27">
        <f>SUM(C22:C23)</f>
        <v>0</v>
      </c>
      <c r="D24" s="27">
        <f aca="true" t="shared" si="8" ref="D24:L24">SUM(D22:D23)</f>
        <v>6000</v>
      </c>
      <c r="E24" s="27">
        <f t="shared" si="8"/>
        <v>0</v>
      </c>
      <c r="F24" s="27">
        <f t="shared" si="8"/>
        <v>0</v>
      </c>
      <c r="G24" s="27">
        <f t="shared" si="8"/>
        <v>0</v>
      </c>
      <c r="H24" s="27">
        <f t="shared" si="8"/>
        <v>0</v>
      </c>
      <c r="I24" s="27">
        <f t="shared" si="8"/>
        <v>13333</v>
      </c>
      <c r="J24" s="27">
        <f t="shared" si="8"/>
        <v>0</v>
      </c>
      <c r="K24" s="27">
        <f t="shared" si="8"/>
        <v>19333</v>
      </c>
      <c r="L24" s="28">
        <f t="shared" si="8"/>
        <v>3300</v>
      </c>
      <c r="M24" s="29"/>
    </row>
    <row r="25" spans="1:13" s="5" customFormat="1" ht="12.75" customHeight="1">
      <c r="A25" s="34">
        <v>1</v>
      </c>
      <c r="B25" s="35" t="s">
        <v>18</v>
      </c>
      <c r="C25" s="36">
        <f>C15+C22</f>
        <v>0</v>
      </c>
      <c r="D25" s="36">
        <f aca="true" t="shared" si="9" ref="D25:L25">D15+D22</f>
        <v>9713</v>
      </c>
      <c r="E25" s="36">
        <f t="shared" si="9"/>
        <v>1206</v>
      </c>
      <c r="F25" s="36">
        <f t="shared" si="9"/>
        <v>406</v>
      </c>
      <c r="G25" s="36">
        <f t="shared" si="9"/>
        <v>50</v>
      </c>
      <c r="H25" s="36">
        <f t="shared" si="9"/>
        <v>1500</v>
      </c>
      <c r="I25" s="36">
        <f t="shared" si="9"/>
        <v>25333</v>
      </c>
      <c r="J25" s="36">
        <f t="shared" si="9"/>
        <v>0</v>
      </c>
      <c r="K25" s="36">
        <f t="shared" si="9"/>
        <v>38208</v>
      </c>
      <c r="L25" s="37">
        <f t="shared" si="9"/>
        <v>11875</v>
      </c>
      <c r="M25" s="33"/>
    </row>
    <row r="26" spans="1:13" s="5" customFormat="1" ht="12.75" customHeight="1">
      <c r="A26" s="38"/>
      <c r="B26" s="39" t="s">
        <v>19</v>
      </c>
      <c r="C26" s="40">
        <f>C16+C23</f>
        <v>0</v>
      </c>
      <c r="D26" s="40">
        <f aca="true" t="shared" si="10" ref="D26:L26">D16+D23</f>
        <v>-2870</v>
      </c>
      <c r="E26" s="40">
        <f t="shared" si="10"/>
        <v>32</v>
      </c>
      <c r="F26" s="40">
        <f t="shared" si="10"/>
        <v>8</v>
      </c>
      <c r="G26" s="40">
        <f t="shared" si="10"/>
        <v>0</v>
      </c>
      <c r="H26" s="40">
        <f t="shared" si="10"/>
        <v>-850</v>
      </c>
      <c r="I26" s="40">
        <f t="shared" si="10"/>
        <v>0</v>
      </c>
      <c r="J26" s="40">
        <f t="shared" si="10"/>
        <v>0</v>
      </c>
      <c r="K26" s="40">
        <f t="shared" si="10"/>
        <v>-3680</v>
      </c>
      <c r="L26" s="41">
        <f t="shared" si="10"/>
        <v>-2052</v>
      </c>
      <c r="M26" s="33"/>
    </row>
    <row r="27" spans="1:13" s="5" customFormat="1" ht="12.75" customHeight="1" thickBot="1">
      <c r="A27" s="114"/>
      <c r="B27" s="115" t="s">
        <v>20</v>
      </c>
      <c r="C27" s="116">
        <f>SUM(C25:C26)</f>
        <v>0</v>
      </c>
      <c r="D27" s="116">
        <f aca="true" t="shared" si="11" ref="D27:L27">SUM(D25:D26)</f>
        <v>6843</v>
      </c>
      <c r="E27" s="116">
        <f t="shared" si="11"/>
        <v>1238</v>
      </c>
      <c r="F27" s="116">
        <f t="shared" si="11"/>
        <v>414</v>
      </c>
      <c r="G27" s="116">
        <f t="shared" si="11"/>
        <v>50</v>
      </c>
      <c r="H27" s="116">
        <f t="shared" si="11"/>
        <v>650</v>
      </c>
      <c r="I27" s="116">
        <f t="shared" si="11"/>
        <v>25333</v>
      </c>
      <c r="J27" s="116">
        <f t="shared" si="11"/>
        <v>0</v>
      </c>
      <c r="K27" s="116">
        <f t="shared" si="11"/>
        <v>34528</v>
      </c>
      <c r="L27" s="117">
        <f t="shared" si="11"/>
        <v>9823</v>
      </c>
      <c r="M27" s="33"/>
    </row>
    <row r="28" spans="1:13" s="5" customFormat="1" ht="12.75" customHeight="1">
      <c r="A28" s="119" t="s">
        <v>42</v>
      </c>
      <c r="B28" s="104" t="s">
        <v>43</v>
      </c>
      <c r="C28" s="105">
        <v>750</v>
      </c>
      <c r="D28" s="105"/>
      <c r="E28" s="105"/>
      <c r="F28" s="105"/>
      <c r="G28" s="105"/>
      <c r="H28" s="105"/>
      <c r="I28" s="105"/>
      <c r="J28" s="105"/>
      <c r="K28" s="113">
        <f>SUM(C28:J28)</f>
        <v>750</v>
      </c>
      <c r="L28" s="120"/>
      <c r="M28" s="100"/>
    </row>
    <row r="29" spans="1:13" s="5" customFormat="1" ht="12.75" customHeight="1" thickBot="1">
      <c r="A29" s="121" t="s">
        <v>44</v>
      </c>
      <c r="B29" s="106" t="s">
        <v>45</v>
      </c>
      <c r="C29" s="107">
        <v>615</v>
      </c>
      <c r="D29" s="107"/>
      <c r="E29" s="107"/>
      <c r="F29" s="107"/>
      <c r="G29" s="107">
        <v>160</v>
      </c>
      <c r="H29" s="107"/>
      <c r="I29" s="107"/>
      <c r="J29" s="107"/>
      <c r="K29" s="108">
        <f>SUM(C29:J29)</f>
        <v>775</v>
      </c>
      <c r="L29" s="122"/>
      <c r="M29" s="100"/>
    </row>
    <row r="30" spans="1:13" s="5" customFormat="1" ht="12.75" customHeight="1" thickBot="1">
      <c r="A30" s="109"/>
      <c r="B30" s="110" t="s">
        <v>50</v>
      </c>
      <c r="C30" s="111">
        <f>SUM(C28:C29)</f>
        <v>1365</v>
      </c>
      <c r="D30" s="111">
        <f aca="true" t="shared" si="12" ref="D30:L30">SUM(D28:D29)</f>
        <v>0</v>
      </c>
      <c r="E30" s="111">
        <f t="shared" si="12"/>
        <v>0</v>
      </c>
      <c r="F30" s="111">
        <f t="shared" si="12"/>
        <v>0</v>
      </c>
      <c r="G30" s="111">
        <f t="shared" si="12"/>
        <v>160</v>
      </c>
      <c r="H30" s="111">
        <f t="shared" si="12"/>
        <v>0</v>
      </c>
      <c r="I30" s="111">
        <f t="shared" si="12"/>
        <v>0</v>
      </c>
      <c r="J30" s="111">
        <f t="shared" si="12"/>
        <v>0</v>
      </c>
      <c r="K30" s="111">
        <f t="shared" si="12"/>
        <v>1525</v>
      </c>
      <c r="L30" s="112">
        <f t="shared" si="12"/>
        <v>0</v>
      </c>
      <c r="M30" s="100"/>
    </row>
    <row r="31" spans="1:12" s="57" customFormat="1" ht="11.25">
      <c r="A31" s="101" t="s">
        <v>33</v>
      </c>
      <c r="B31" s="102" t="s">
        <v>51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2" s="57" customFormat="1" ht="12" thickBot="1">
      <c r="A32" s="63"/>
      <c r="B32" s="64" t="s">
        <v>34</v>
      </c>
      <c r="C32" s="64">
        <v>120</v>
      </c>
      <c r="D32" s="64"/>
      <c r="E32" s="64"/>
      <c r="F32" s="64"/>
      <c r="G32" s="64">
        <v>30</v>
      </c>
      <c r="H32" s="64"/>
      <c r="I32" s="64"/>
      <c r="J32" s="64"/>
      <c r="K32" s="64">
        <f>SUM(C32:J32)</f>
        <v>150</v>
      </c>
      <c r="L32" s="65"/>
    </row>
    <row r="33" spans="1:13" s="57" customFormat="1" ht="11.25">
      <c r="A33" s="59"/>
      <c r="B33" s="60" t="s">
        <v>46</v>
      </c>
      <c r="C33" s="67">
        <f>C25+C32</f>
        <v>120</v>
      </c>
      <c r="D33" s="67">
        <f aca="true" t="shared" si="13" ref="D33:L33">D25+D32</f>
        <v>9713</v>
      </c>
      <c r="E33" s="67">
        <f t="shared" si="13"/>
        <v>1206</v>
      </c>
      <c r="F33" s="67">
        <f t="shared" si="13"/>
        <v>406</v>
      </c>
      <c r="G33" s="67">
        <f t="shared" si="13"/>
        <v>80</v>
      </c>
      <c r="H33" s="67">
        <f t="shared" si="13"/>
        <v>1500</v>
      </c>
      <c r="I33" s="67">
        <f t="shared" si="13"/>
        <v>25333</v>
      </c>
      <c r="J33" s="67">
        <f t="shared" si="13"/>
        <v>0</v>
      </c>
      <c r="K33" s="67">
        <f t="shared" si="13"/>
        <v>38358</v>
      </c>
      <c r="L33" s="68">
        <f t="shared" si="13"/>
        <v>11875</v>
      </c>
      <c r="M33" s="118"/>
    </row>
    <row r="34" spans="1:12" s="57" customFormat="1" ht="11.25">
      <c r="A34" s="69"/>
      <c r="B34" s="58" t="s">
        <v>21</v>
      </c>
      <c r="C34" s="66">
        <f>C26+C30</f>
        <v>1365</v>
      </c>
      <c r="D34" s="66">
        <f aca="true" t="shared" si="14" ref="D34:L34">D26+D30</f>
        <v>-2870</v>
      </c>
      <c r="E34" s="66">
        <f t="shared" si="14"/>
        <v>32</v>
      </c>
      <c r="F34" s="66">
        <f t="shared" si="14"/>
        <v>8</v>
      </c>
      <c r="G34" s="66">
        <f t="shared" si="14"/>
        <v>160</v>
      </c>
      <c r="H34" s="66">
        <f t="shared" si="14"/>
        <v>-850</v>
      </c>
      <c r="I34" s="66">
        <f t="shared" si="14"/>
        <v>0</v>
      </c>
      <c r="J34" s="66">
        <f t="shared" si="14"/>
        <v>0</v>
      </c>
      <c r="K34" s="66">
        <f t="shared" si="14"/>
        <v>-2155</v>
      </c>
      <c r="L34" s="70">
        <f t="shared" si="14"/>
        <v>-2052</v>
      </c>
    </row>
    <row r="35" spans="1:12" s="57" customFormat="1" ht="12" thickBot="1">
      <c r="A35" s="61"/>
      <c r="B35" s="62" t="s">
        <v>52</v>
      </c>
      <c r="C35" s="71">
        <f>SUM(C33:C34)</f>
        <v>1485</v>
      </c>
      <c r="D35" s="71">
        <f aca="true" t="shared" si="15" ref="D35:L35">SUM(D33:D34)</f>
        <v>6843</v>
      </c>
      <c r="E35" s="71">
        <f t="shared" si="15"/>
        <v>1238</v>
      </c>
      <c r="F35" s="71">
        <f t="shared" si="15"/>
        <v>414</v>
      </c>
      <c r="G35" s="71">
        <f t="shared" si="15"/>
        <v>240</v>
      </c>
      <c r="H35" s="71">
        <f t="shared" si="15"/>
        <v>650</v>
      </c>
      <c r="I35" s="71">
        <f t="shared" si="15"/>
        <v>25333</v>
      </c>
      <c r="J35" s="71">
        <f t="shared" si="15"/>
        <v>0</v>
      </c>
      <c r="K35" s="71">
        <f t="shared" si="15"/>
        <v>36203</v>
      </c>
      <c r="L35" s="72">
        <f t="shared" si="15"/>
        <v>9823</v>
      </c>
    </row>
    <row r="36" s="57" customFormat="1" ht="11.25"/>
    <row r="37" s="57" customFormat="1" ht="11.25"/>
    <row r="38" s="57" customFormat="1" ht="11.2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2006-02-24T05:46:49Z</cp:lastPrinted>
  <dcterms:created xsi:type="dcterms:W3CDTF">2003-02-14T17:19:54Z</dcterms:created>
  <dcterms:modified xsi:type="dcterms:W3CDTF">2005-12-15T17:30:01Z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