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3-2006-6melléklet" sheetId="1" r:id="rId1"/>
  </sheets>
  <definedNames>
    <definedName name="_xlnm.Print_Area" localSheetId="0">'3-2006-6melléklet'!$A:$IV</definedName>
  </definedNames>
  <calcPr fullCalcOnLoad="1"/>
</workbook>
</file>

<file path=xl/sharedStrings.xml><?xml version="1.0" encoding="utf-8"?>
<sst xmlns="http://schemas.openxmlformats.org/spreadsheetml/2006/main" count="57" uniqueCount="54">
  <si>
    <t>Feladat megnevezése</t>
  </si>
  <si>
    <t>Összes kiadás</t>
  </si>
  <si>
    <t>Előző év végéig</t>
  </si>
  <si>
    <t>2.</t>
  </si>
  <si>
    <t>4.</t>
  </si>
  <si>
    <t>5.</t>
  </si>
  <si>
    <t>6.</t>
  </si>
  <si>
    <t>7.</t>
  </si>
  <si>
    <t>I. Beruházások</t>
  </si>
  <si>
    <t>Területvásárlás</t>
  </si>
  <si>
    <t>Szennyvízberuházás</t>
  </si>
  <si>
    <t>2007. évi számított előirányzat</t>
  </si>
  <si>
    <t>Fejlesztési hitelek kamata</t>
  </si>
  <si>
    <t>2008. évi számított előirányzat</t>
  </si>
  <si>
    <t xml:space="preserve">Laktanya hasznosítási terv </t>
  </si>
  <si>
    <t>Laktanya  hasznosítás, állapot felmérés</t>
  </si>
  <si>
    <t>Település rendezési terv felülvizsgálat</t>
  </si>
  <si>
    <t xml:space="preserve">Temető tervezés </t>
  </si>
  <si>
    <t>Beruházás összesen</t>
  </si>
  <si>
    <t>Lakásszerzési támogatás</t>
  </si>
  <si>
    <t>Templom felújításra pénzeszköz átadás</t>
  </si>
  <si>
    <t>Templom felújításra pénzezsköz átadás</t>
  </si>
  <si>
    <t>Regionáli hulladéklerakó létesítés</t>
  </si>
  <si>
    <t>Sportpálya felújításra  átadás</t>
  </si>
  <si>
    <t>2006.  évi előirányzat</t>
  </si>
  <si>
    <t>Fénymásoló ( okmányiroda) számítógép</t>
  </si>
  <si>
    <t>Óvoda mósógép</t>
  </si>
  <si>
    <t xml:space="preserve">Jászteleki  út építés </t>
  </si>
  <si>
    <t>Polg.Hiv. beruházás összesen</t>
  </si>
  <si>
    <t>Művelődési Központ RTV kamara és TV kimenet</t>
  </si>
  <si>
    <t>II. Felújítások</t>
  </si>
  <si>
    <t>Játszótér felújítás</t>
  </si>
  <si>
    <t>Zrínyi út felújítás</t>
  </si>
  <si>
    <t>Intézményi ellátó  porszívó</t>
  </si>
  <si>
    <t>Központi ügyelet  gépkocsi  és EKG beszerzés</t>
  </si>
  <si>
    <t>Polg. Hiv. felújítás összesen</t>
  </si>
  <si>
    <t>III. Nem beruházási kiadások</t>
  </si>
  <si>
    <t>IV. Hiteltörlesztések</t>
  </si>
  <si>
    <t>Polg. Hiv. fejlesztési kiadások összesen</t>
  </si>
  <si>
    <t>Műv. Közp. fejlesztési kiadások összesen</t>
  </si>
  <si>
    <t>Fejlesztési kiadások mindöszesen</t>
  </si>
  <si>
    <t xml:space="preserve">Polg. Hiv.Fejlesztési célú pénzeszköz átadás összesen </t>
  </si>
  <si>
    <t>után</t>
  </si>
  <si>
    <t xml:space="preserve">2008. </t>
  </si>
  <si>
    <t>év</t>
  </si>
  <si>
    <t>3=4+5+6+7+8</t>
  </si>
  <si>
    <t>Szak-</t>
  </si>
  <si>
    <t>feladat</t>
  </si>
  <si>
    <t>Óvodai int. vagyon mosógép</t>
  </si>
  <si>
    <t>1.</t>
  </si>
  <si>
    <t xml:space="preserve">Jászteleki, Szérüskert és Tölgyfa  út építés </t>
  </si>
  <si>
    <t xml:space="preserve">Zrínyi út felújítás </t>
  </si>
  <si>
    <t xml:space="preserve"> Hiteltörlesztés összesen:</t>
  </si>
  <si>
    <t>6.  számú melléklet a  3/2006. (II.10.) számú. költségvetési rendelethez
Rétság Város Önkormányzat 2006. évi fejlesztési kiadásai feladatonként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</si>
</sst>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" fontId="8" fillId="0" borderId="7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3" fontId="10" fillId="0" borderId="9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3" fontId="10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 horizontal="left"/>
    </xf>
    <xf numFmtId="3" fontId="8" fillId="0" borderId="9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11" fillId="0" borderId="32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3" fontId="12" fillId="0" borderId="4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3" fontId="12" fillId="0" borderId="16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3" fontId="12" fillId="0" borderId="36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0" fontId="11" fillId="0" borderId="41" xfId="0" applyFont="1" applyBorder="1" applyAlignment="1">
      <alignment/>
    </xf>
    <xf numFmtId="3" fontId="13" fillId="0" borderId="35" xfId="0" applyNumberFormat="1" applyFont="1" applyBorder="1" applyAlignment="1">
      <alignment horizontal="left"/>
    </xf>
    <xf numFmtId="3" fontId="13" fillId="0" borderId="36" xfId="0" applyNumberFormat="1" applyFont="1" applyBorder="1" applyAlignment="1">
      <alignment/>
    </xf>
    <xf numFmtId="3" fontId="14" fillId="0" borderId="36" xfId="0" applyNumberFormat="1" applyFont="1" applyBorder="1" applyAlignment="1">
      <alignment horizontal="left"/>
    </xf>
    <xf numFmtId="3" fontId="15" fillId="0" borderId="36" xfId="0" applyNumberFormat="1" applyFont="1" applyBorder="1" applyAlignment="1">
      <alignment horizontal="right"/>
    </xf>
    <xf numFmtId="3" fontId="14" fillId="0" borderId="36" xfId="0" applyNumberFormat="1" applyFont="1" applyBorder="1" applyAlignment="1">
      <alignment horizontal="right"/>
    </xf>
    <xf numFmtId="3" fontId="14" fillId="0" borderId="40" xfId="0" applyNumberFormat="1" applyFont="1" applyBorder="1" applyAlignment="1">
      <alignment horizontal="right"/>
    </xf>
    <xf numFmtId="3" fontId="14" fillId="0" borderId="4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57421875" style="2" customWidth="1"/>
    <col min="2" max="2" width="0.2890625" style="0" hidden="1" customWidth="1"/>
    <col min="3" max="3" width="9.140625" style="0" hidden="1" customWidth="1"/>
    <col min="6" max="6" width="20.140625" style="0" customWidth="1"/>
    <col min="7" max="7" width="12.28125" style="0" customWidth="1"/>
    <col min="8" max="8" width="10.421875" style="0" customWidth="1"/>
    <col min="9" max="9" width="11.140625" style="0" customWidth="1"/>
    <col min="10" max="10" width="11.57421875" style="0" customWidth="1"/>
    <col min="11" max="11" width="11.140625" style="0" customWidth="1"/>
    <col min="12" max="12" width="9.140625" style="8" customWidth="1"/>
  </cols>
  <sheetData>
    <row r="1" spans="1:12" ht="45" customHeight="1" thickBot="1">
      <c r="A1" s="9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9.75" customHeight="1">
      <c r="A2" s="11"/>
      <c r="B2" s="12"/>
      <c r="C2" s="12"/>
      <c r="D2" s="13" t="s">
        <v>0</v>
      </c>
      <c r="E2" s="13"/>
      <c r="F2" s="13"/>
      <c r="G2" s="14" t="s">
        <v>1</v>
      </c>
      <c r="H2" s="14" t="s">
        <v>2</v>
      </c>
      <c r="I2" s="14" t="s">
        <v>24</v>
      </c>
      <c r="J2" s="14" t="s">
        <v>11</v>
      </c>
      <c r="K2" s="14" t="s">
        <v>13</v>
      </c>
      <c r="L2" s="15"/>
    </row>
    <row r="3" spans="1:12" ht="9.75" customHeight="1">
      <c r="A3" s="16" t="s">
        <v>46</v>
      </c>
      <c r="B3" s="17"/>
      <c r="C3" s="17"/>
      <c r="D3" s="18"/>
      <c r="E3" s="18"/>
      <c r="F3" s="18"/>
      <c r="G3" s="19"/>
      <c r="H3" s="19"/>
      <c r="I3" s="19"/>
      <c r="J3" s="19"/>
      <c r="K3" s="19"/>
      <c r="L3" s="20" t="s">
        <v>43</v>
      </c>
    </row>
    <row r="4" spans="1:12" ht="9.75" customHeight="1">
      <c r="A4" s="16" t="s">
        <v>47</v>
      </c>
      <c r="B4" s="17"/>
      <c r="C4" s="17"/>
      <c r="D4" s="18"/>
      <c r="E4" s="18"/>
      <c r="F4" s="18"/>
      <c r="G4" s="19"/>
      <c r="H4" s="19"/>
      <c r="I4" s="19"/>
      <c r="J4" s="19"/>
      <c r="K4" s="19"/>
      <c r="L4" s="20" t="s">
        <v>44</v>
      </c>
    </row>
    <row r="5" spans="1:12" ht="9.75" customHeight="1" thickBot="1">
      <c r="A5" s="16"/>
      <c r="B5" s="17"/>
      <c r="C5" s="17"/>
      <c r="D5" s="21"/>
      <c r="E5" s="21"/>
      <c r="F5" s="21"/>
      <c r="G5" s="22"/>
      <c r="H5" s="22"/>
      <c r="I5" s="22"/>
      <c r="J5" s="22"/>
      <c r="K5" s="22"/>
      <c r="L5" s="20" t="s">
        <v>42</v>
      </c>
    </row>
    <row r="6" spans="1:12" ht="12.75" customHeight="1" thickBot="1">
      <c r="A6" s="23" t="s">
        <v>49</v>
      </c>
      <c r="B6" s="24"/>
      <c r="C6" s="24"/>
      <c r="D6" s="25" t="s">
        <v>3</v>
      </c>
      <c r="E6" s="25"/>
      <c r="F6" s="25"/>
      <c r="G6" s="26" t="s">
        <v>45</v>
      </c>
      <c r="H6" s="26" t="s">
        <v>4</v>
      </c>
      <c r="I6" s="26" t="s">
        <v>5</v>
      </c>
      <c r="J6" s="26" t="s">
        <v>6</v>
      </c>
      <c r="K6" s="27" t="s">
        <v>7</v>
      </c>
      <c r="L6" s="28">
        <v>8</v>
      </c>
    </row>
    <row r="7" spans="1:12" s="2" customFormat="1" ht="12.75" customHeight="1">
      <c r="A7" s="29"/>
      <c r="B7" s="30"/>
      <c r="C7" s="30"/>
      <c r="D7" s="31" t="s">
        <v>8</v>
      </c>
      <c r="E7" s="31"/>
      <c r="F7" s="31"/>
      <c r="G7" s="32">
        <f>SUM(H7:K7)</f>
        <v>0</v>
      </c>
      <c r="H7" s="32"/>
      <c r="I7" s="32"/>
      <c r="J7" s="32"/>
      <c r="K7" s="33"/>
      <c r="L7" s="34"/>
    </row>
    <row r="8" spans="1:12" s="2" customFormat="1" ht="12.75" customHeight="1">
      <c r="A8" s="35">
        <v>452025</v>
      </c>
      <c r="B8" s="36" t="s">
        <v>27</v>
      </c>
      <c r="C8" s="36"/>
      <c r="D8" s="37" t="s">
        <v>50</v>
      </c>
      <c r="E8" s="38"/>
      <c r="F8" s="39"/>
      <c r="G8" s="40">
        <f>SUM(H8:K8)</f>
        <v>80000</v>
      </c>
      <c r="H8" s="40"/>
      <c r="I8" s="40"/>
      <c r="J8" s="40">
        <v>80000</v>
      </c>
      <c r="K8" s="41"/>
      <c r="L8" s="42"/>
    </row>
    <row r="9" spans="1:12" s="3" customFormat="1" ht="12.75" customHeight="1">
      <c r="A9" s="35">
        <v>701015</v>
      </c>
      <c r="B9" s="43" t="s">
        <v>14</v>
      </c>
      <c r="C9" s="43"/>
      <c r="D9" s="44" t="s">
        <v>15</v>
      </c>
      <c r="E9" s="44"/>
      <c r="F9" s="44"/>
      <c r="G9" s="45">
        <f aca="true" t="shared" si="0" ref="G9:G18">H9+I9+J9+K9</f>
        <v>4320</v>
      </c>
      <c r="H9" s="45"/>
      <c r="I9" s="45">
        <v>4320</v>
      </c>
      <c r="J9" s="45"/>
      <c r="K9" s="46"/>
      <c r="L9" s="47"/>
    </row>
    <row r="10" spans="1:12" s="4" customFormat="1" ht="12.75" customHeight="1">
      <c r="A10" s="35">
        <v>751845</v>
      </c>
      <c r="B10" s="48"/>
      <c r="C10" s="48"/>
      <c r="D10" s="49" t="s">
        <v>16</v>
      </c>
      <c r="E10" s="49"/>
      <c r="F10" s="49"/>
      <c r="G10" s="50">
        <f t="shared" si="0"/>
        <v>780</v>
      </c>
      <c r="H10" s="50"/>
      <c r="I10" s="50">
        <v>780</v>
      </c>
      <c r="J10" s="50"/>
      <c r="K10" s="51"/>
      <c r="L10" s="52"/>
    </row>
    <row r="11" spans="1:12" s="2" customFormat="1" ht="12.75" customHeight="1">
      <c r="A11" s="35">
        <v>751867</v>
      </c>
      <c r="B11" s="36"/>
      <c r="C11" s="36"/>
      <c r="D11" s="49" t="s">
        <v>17</v>
      </c>
      <c r="E11" s="49"/>
      <c r="F11" s="49"/>
      <c r="G11" s="50">
        <f t="shared" si="0"/>
        <v>1380</v>
      </c>
      <c r="H11" s="50"/>
      <c r="I11" s="50">
        <v>1380</v>
      </c>
      <c r="J11" s="50"/>
      <c r="K11" s="51"/>
      <c r="L11" s="42"/>
    </row>
    <row r="12" spans="1:12" s="2" customFormat="1" ht="12.75" customHeight="1">
      <c r="A12" s="35">
        <v>751153</v>
      </c>
      <c r="B12" s="36"/>
      <c r="C12" s="36"/>
      <c r="D12" s="49" t="s">
        <v>25</v>
      </c>
      <c r="E12" s="49"/>
      <c r="F12" s="49"/>
      <c r="G12" s="50">
        <f t="shared" si="0"/>
        <v>240</v>
      </c>
      <c r="H12" s="50"/>
      <c r="I12" s="50">
        <v>240</v>
      </c>
      <c r="J12" s="50"/>
      <c r="K12" s="51"/>
      <c r="L12" s="53"/>
    </row>
    <row r="13" spans="1:12" s="2" customFormat="1" ht="12.75" customHeight="1">
      <c r="A13" s="35">
        <v>751757</v>
      </c>
      <c r="B13" s="36" t="s">
        <v>33</v>
      </c>
      <c r="C13" s="36"/>
      <c r="D13" s="37" t="s">
        <v>33</v>
      </c>
      <c r="E13" s="38"/>
      <c r="F13" s="39"/>
      <c r="G13" s="50">
        <f t="shared" si="0"/>
        <v>60</v>
      </c>
      <c r="H13" s="50"/>
      <c r="I13" s="50">
        <v>60</v>
      </c>
      <c r="J13" s="50"/>
      <c r="K13" s="51"/>
      <c r="L13" s="42"/>
    </row>
    <row r="14" spans="1:12" s="2" customFormat="1" ht="12.75" customHeight="1">
      <c r="A14" s="35">
        <v>801115</v>
      </c>
      <c r="B14" s="36" t="s">
        <v>26</v>
      </c>
      <c r="C14" s="36"/>
      <c r="D14" s="37" t="s">
        <v>48</v>
      </c>
      <c r="E14" s="38"/>
      <c r="F14" s="39"/>
      <c r="G14" s="50">
        <f t="shared" si="0"/>
        <v>72</v>
      </c>
      <c r="H14" s="50"/>
      <c r="I14" s="50">
        <v>72</v>
      </c>
      <c r="J14" s="50"/>
      <c r="K14" s="51"/>
      <c r="L14" s="42"/>
    </row>
    <row r="15" spans="1:12" s="2" customFormat="1" ht="12.75" customHeight="1">
      <c r="A15" s="35">
        <v>851967</v>
      </c>
      <c r="B15" s="36"/>
      <c r="C15" s="36"/>
      <c r="D15" s="37" t="s">
        <v>34</v>
      </c>
      <c r="E15" s="38"/>
      <c r="F15" s="39"/>
      <c r="G15" s="50">
        <f t="shared" si="0"/>
        <v>2799</v>
      </c>
      <c r="H15" s="50"/>
      <c r="I15" s="50">
        <v>2799</v>
      </c>
      <c r="J15" s="50"/>
      <c r="K15" s="51"/>
      <c r="L15" s="42"/>
    </row>
    <row r="16" spans="1:12" s="5" customFormat="1" ht="12.75" customHeight="1">
      <c r="A16" s="54"/>
      <c r="B16" s="55"/>
      <c r="C16" s="55"/>
      <c r="D16" s="56" t="s">
        <v>28</v>
      </c>
      <c r="E16" s="57"/>
      <c r="F16" s="58"/>
      <c r="G16" s="59">
        <f>SUM(G8:G15)</f>
        <v>89651</v>
      </c>
      <c r="H16" s="59">
        <f>SUM(H8:H15)</f>
        <v>0</v>
      </c>
      <c r="I16" s="59">
        <f>SUM(I8:I15)</f>
        <v>9651</v>
      </c>
      <c r="J16" s="59">
        <f>SUM(J8:J15)</f>
        <v>80000</v>
      </c>
      <c r="K16" s="60">
        <f>SUM(K8:K15)</f>
        <v>0</v>
      </c>
      <c r="L16" s="61"/>
    </row>
    <row r="17" spans="1:12" s="5" customFormat="1" ht="12.75" customHeight="1" thickBot="1">
      <c r="A17" s="62">
        <v>921815</v>
      </c>
      <c r="B17" s="63"/>
      <c r="C17" s="63"/>
      <c r="D17" s="64" t="s">
        <v>29</v>
      </c>
      <c r="E17" s="64"/>
      <c r="F17" s="64"/>
      <c r="G17" s="65">
        <f t="shared" si="0"/>
        <v>276</v>
      </c>
      <c r="H17" s="65"/>
      <c r="I17" s="65">
        <v>276</v>
      </c>
      <c r="J17" s="65"/>
      <c r="K17" s="66"/>
      <c r="L17" s="67"/>
    </row>
    <row r="18" spans="1:12" s="5" customFormat="1" ht="12.75" customHeight="1" thickBot="1">
      <c r="A18" s="68"/>
      <c r="B18" s="69"/>
      <c r="C18" s="69"/>
      <c r="D18" s="70" t="s">
        <v>18</v>
      </c>
      <c r="E18" s="70"/>
      <c r="F18" s="70"/>
      <c r="G18" s="71">
        <f t="shared" si="0"/>
        <v>99578</v>
      </c>
      <c r="H18" s="71">
        <f>SUM(H9:H17)</f>
        <v>0</v>
      </c>
      <c r="I18" s="71">
        <f>SUM(I9:I17)</f>
        <v>19578</v>
      </c>
      <c r="J18" s="71">
        <f>SUM(J9:J17)</f>
        <v>80000</v>
      </c>
      <c r="K18" s="72">
        <f>SUM(K9:K17)</f>
        <v>0</v>
      </c>
      <c r="L18" s="73"/>
    </row>
    <row r="19" spans="1:12" s="5" customFormat="1" ht="12.75" customHeight="1">
      <c r="A19" s="74"/>
      <c r="B19" s="75"/>
      <c r="C19" s="75"/>
      <c r="D19" s="76" t="s">
        <v>30</v>
      </c>
      <c r="E19" s="77"/>
      <c r="F19" s="78"/>
      <c r="G19" s="79"/>
      <c r="H19" s="79"/>
      <c r="I19" s="79"/>
      <c r="J19" s="79"/>
      <c r="K19" s="80"/>
      <c r="L19" s="81"/>
    </row>
    <row r="20" spans="1:12" s="5" customFormat="1" ht="12.75" customHeight="1">
      <c r="A20" s="54">
        <v>631211</v>
      </c>
      <c r="B20" s="55" t="s">
        <v>32</v>
      </c>
      <c r="C20" s="55"/>
      <c r="D20" s="37" t="s">
        <v>51</v>
      </c>
      <c r="E20" s="38"/>
      <c r="F20" s="39"/>
      <c r="G20" s="59">
        <f>H20+J20+K20+I20</f>
        <v>3838</v>
      </c>
      <c r="H20" s="59"/>
      <c r="I20" s="59">
        <v>3838</v>
      </c>
      <c r="J20" s="59"/>
      <c r="K20" s="60"/>
      <c r="L20" s="82"/>
    </row>
    <row r="21" spans="1:12" s="5" customFormat="1" ht="12.75" customHeight="1" thickBot="1">
      <c r="A21" s="62">
        <v>751845</v>
      </c>
      <c r="B21" s="63" t="s">
        <v>31</v>
      </c>
      <c r="C21" s="63"/>
      <c r="D21" s="83" t="s">
        <v>31</v>
      </c>
      <c r="E21" s="84"/>
      <c r="F21" s="85"/>
      <c r="G21" s="65">
        <f>H21+I21+J21+K21</f>
        <v>1960</v>
      </c>
      <c r="H21" s="65"/>
      <c r="I21" s="65">
        <v>960</v>
      </c>
      <c r="J21" s="65">
        <v>1000</v>
      </c>
      <c r="K21" s="66"/>
      <c r="L21" s="67"/>
    </row>
    <row r="22" spans="1:12" s="2" customFormat="1" ht="12.75" customHeight="1" thickBot="1">
      <c r="A22" s="86"/>
      <c r="B22" s="87"/>
      <c r="C22" s="87"/>
      <c r="D22" s="88" t="s">
        <v>35</v>
      </c>
      <c r="E22" s="89"/>
      <c r="F22" s="90"/>
      <c r="G22" s="91">
        <f>SUM(G20:G21)</f>
        <v>5798</v>
      </c>
      <c r="H22" s="91">
        <f>SUM(H20:H21)</f>
        <v>0</v>
      </c>
      <c r="I22" s="91">
        <f>SUM(I20:I21)</f>
        <v>4798</v>
      </c>
      <c r="J22" s="91">
        <f>SUM(J20:J21)</f>
        <v>1000</v>
      </c>
      <c r="K22" s="92">
        <f>SUM(K20:K21)</f>
        <v>0</v>
      </c>
      <c r="L22" s="93"/>
    </row>
    <row r="23" spans="1:12" s="2" customFormat="1" ht="12.75" customHeight="1">
      <c r="A23" s="35"/>
      <c r="B23" s="36"/>
      <c r="C23" s="36"/>
      <c r="D23" s="94" t="s">
        <v>36</v>
      </c>
      <c r="E23" s="94"/>
      <c r="F23" s="94"/>
      <c r="G23" s="50">
        <f aca="true" t="shared" si="1" ref="G23:G31">SUM(H23:K23)</f>
        <v>0</v>
      </c>
      <c r="H23" s="50"/>
      <c r="I23" s="50"/>
      <c r="J23" s="50"/>
      <c r="K23" s="51"/>
      <c r="L23" s="42"/>
    </row>
    <row r="24" spans="1:12" s="2" customFormat="1" ht="12.75" customHeight="1">
      <c r="A24" s="35">
        <v>751845</v>
      </c>
      <c r="B24" s="36" t="s">
        <v>19</v>
      </c>
      <c r="C24" s="36"/>
      <c r="D24" s="49" t="s">
        <v>19</v>
      </c>
      <c r="E24" s="49"/>
      <c r="F24" s="49"/>
      <c r="G24" s="50">
        <f t="shared" si="1"/>
        <v>1500</v>
      </c>
      <c r="H24" s="50"/>
      <c r="I24" s="50">
        <v>1500</v>
      </c>
      <c r="J24" s="50"/>
      <c r="K24" s="51"/>
      <c r="L24" s="42"/>
    </row>
    <row r="25" spans="1:12" s="2" customFormat="1" ht="12.75" customHeight="1">
      <c r="A25" s="35">
        <v>751889</v>
      </c>
      <c r="B25" s="36" t="s">
        <v>20</v>
      </c>
      <c r="C25" s="36"/>
      <c r="D25" s="49" t="s">
        <v>21</v>
      </c>
      <c r="E25" s="49"/>
      <c r="F25" s="49"/>
      <c r="G25" s="50">
        <f t="shared" si="1"/>
        <v>1000</v>
      </c>
      <c r="H25" s="50"/>
      <c r="I25" s="50">
        <v>1000</v>
      </c>
      <c r="J25" s="50"/>
      <c r="K25" s="51"/>
      <c r="L25" s="42"/>
    </row>
    <row r="26" spans="1:12" s="2" customFormat="1" ht="12.75" customHeight="1">
      <c r="A26" s="35">
        <v>902113</v>
      </c>
      <c r="B26" s="36"/>
      <c r="C26" s="36"/>
      <c r="D26" s="49" t="s">
        <v>22</v>
      </c>
      <c r="E26" s="49"/>
      <c r="F26" s="49"/>
      <c r="G26" s="50">
        <f t="shared" si="1"/>
        <v>6241</v>
      </c>
      <c r="H26" s="50"/>
      <c r="I26" s="50">
        <v>5721</v>
      </c>
      <c r="J26" s="50">
        <v>520</v>
      </c>
      <c r="K26" s="51"/>
      <c r="L26" s="42"/>
    </row>
    <row r="27" spans="1:12" s="2" customFormat="1" ht="12.75" customHeight="1" thickBot="1">
      <c r="A27" s="95">
        <v>926029</v>
      </c>
      <c r="B27" s="96"/>
      <c r="C27" s="96"/>
      <c r="D27" s="97" t="s">
        <v>23</v>
      </c>
      <c r="E27" s="97"/>
      <c r="F27" s="97"/>
      <c r="G27" s="98">
        <f t="shared" si="1"/>
        <v>9000</v>
      </c>
      <c r="H27" s="98">
        <v>3000</v>
      </c>
      <c r="I27" s="98">
        <v>3000</v>
      </c>
      <c r="J27" s="98">
        <v>3000</v>
      </c>
      <c r="K27" s="99"/>
      <c r="L27" s="100"/>
    </row>
    <row r="28" spans="1:12" s="1" customFormat="1" ht="12.75" customHeight="1" thickBot="1">
      <c r="A28" s="101"/>
      <c r="B28" s="102"/>
      <c r="C28" s="102"/>
      <c r="D28" s="103" t="s">
        <v>41</v>
      </c>
      <c r="E28" s="103"/>
      <c r="F28" s="103"/>
      <c r="G28" s="104">
        <f t="shared" si="1"/>
        <v>17741</v>
      </c>
      <c r="H28" s="105">
        <f>SUM(H24:H27)</f>
        <v>3000</v>
      </c>
      <c r="I28" s="105">
        <f>SUM(I24:I27)</f>
        <v>11221</v>
      </c>
      <c r="J28" s="105">
        <f>SUM(J24:J27)</f>
        <v>3520</v>
      </c>
      <c r="K28" s="106">
        <f>SUM(K24:K27)</f>
        <v>0</v>
      </c>
      <c r="L28" s="107"/>
    </row>
    <row r="29" spans="1:12" s="2" customFormat="1" ht="12.75" customHeight="1">
      <c r="A29" s="29"/>
      <c r="B29" s="30"/>
      <c r="C29" s="30"/>
      <c r="D29" s="31" t="s">
        <v>37</v>
      </c>
      <c r="E29" s="31"/>
      <c r="F29" s="31"/>
      <c r="G29" s="108">
        <f t="shared" si="1"/>
        <v>0</v>
      </c>
      <c r="H29" s="108"/>
      <c r="I29" s="108"/>
      <c r="J29" s="108"/>
      <c r="K29" s="109"/>
      <c r="L29" s="34"/>
    </row>
    <row r="30" spans="1:12" s="2" customFormat="1" ht="12.75" customHeight="1">
      <c r="A30" s="35"/>
      <c r="B30" s="36"/>
      <c r="C30" s="36"/>
      <c r="D30" s="49" t="s">
        <v>9</v>
      </c>
      <c r="E30" s="49"/>
      <c r="F30" s="49"/>
      <c r="G30" s="50">
        <f t="shared" si="1"/>
        <v>40000</v>
      </c>
      <c r="H30" s="50">
        <v>13333</v>
      </c>
      <c r="I30" s="50">
        <v>13333</v>
      </c>
      <c r="J30" s="50">
        <v>13334</v>
      </c>
      <c r="K30" s="51"/>
      <c r="L30" s="42"/>
    </row>
    <row r="31" spans="1:12" s="2" customFormat="1" ht="12.75" customHeight="1" thickBot="1">
      <c r="A31" s="95"/>
      <c r="B31" s="96"/>
      <c r="C31" s="96"/>
      <c r="D31" s="97" t="s">
        <v>10</v>
      </c>
      <c r="E31" s="97"/>
      <c r="F31" s="97"/>
      <c r="G31" s="98">
        <f t="shared" si="1"/>
        <v>78000</v>
      </c>
      <c r="H31" s="98">
        <v>42000</v>
      </c>
      <c r="I31" s="98">
        <v>12000</v>
      </c>
      <c r="J31" s="98">
        <v>12000</v>
      </c>
      <c r="K31" s="99">
        <v>12000</v>
      </c>
      <c r="L31" s="100"/>
    </row>
    <row r="32" spans="1:12" s="1" customFormat="1" ht="12.75" customHeight="1" thickBot="1">
      <c r="A32" s="101"/>
      <c r="B32" s="102"/>
      <c r="C32" s="102"/>
      <c r="D32" s="103" t="s">
        <v>52</v>
      </c>
      <c r="E32" s="103"/>
      <c r="F32" s="103"/>
      <c r="G32" s="105">
        <f>SUM(G29:G31)</f>
        <v>118000</v>
      </c>
      <c r="H32" s="105">
        <f>SUM(H29:H31)</f>
        <v>55333</v>
      </c>
      <c r="I32" s="105">
        <f>SUM(I29:I31)</f>
        <v>25333</v>
      </c>
      <c r="J32" s="105">
        <f>SUM(J29:J31)</f>
        <v>25334</v>
      </c>
      <c r="K32" s="106">
        <f>SUM(K29:K31)</f>
        <v>12000</v>
      </c>
      <c r="L32" s="107"/>
    </row>
    <row r="33" spans="1:12" s="6" customFormat="1" ht="12.75" customHeight="1">
      <c r="A33" s="110"/>
      <c r="B33" s="111"/>
      <c r="C33" s="111"/>
      <c r="D33" s="112" t="s">
        <v>38</v>
      </c>
      <c r="E33" s="112"/>
      <c r="F33" s="112"/>
      <c r="G33" s="113">
        <f>G16+G22+G28+G32</f>
        <v>231190</v>
      </c>
      <c r="H33" s="113">
        <f>H16+H22+H28+H32</f>
        <v>58333</v>
      </c>
      <c r="I33" s="113">
        <f>I16+I22+I28+I32</f>
        <v>51003</v>
      </c>
      <c r="J33" s="113">
        <f>J16+J22+J28+J32</f>
        <v>109854</v>
      </c>
      <c r="K33" s="114">
        <f>K16+K22+K28+K32</f>
        <v>12000</v>
      </c>
      <c r="L33" s="115"/>
    </row>
    <row r="34" spans="1:12" s="6" customFormat="1" ht="12.75" customHeight="1">
      <c r="A34" s="116"/>
      <c r="B34" s="117"/>
      <c r="C34" s="117"/>
      <c r="D34" s="118" t="s">
        <v>39</v>
      </c>
      <c r="E34" s="119"/>
      <c r="F34" s="120"/>
      <c r="G34" s="121">
        <f>G17</f>
        <v>276</v>
      </c>
      <c r="H34" s="121">
        <f>H17</f>
        <v>0</v>
      </c>
      <c r="I34" s="121">
        <f>I17</f>
        <v>276</v>
      </c>
      <c r="J34" s="121">
        <f>J17</f>
        <v>0</v>
      </c>
      <c r="K34" s="122">
        <f>K17</f>
        <v>0</v>
      </c>
      <c r="L34" s="123">
        <f>I35-45110</f>
        <v>6169</v>
      </c>
    </row>
    <row r="35" spans="1:12" s="6" customFormat="1" ht="12.75" customHeight="1" thickBot="1">
      <c r="A35" s="124"/>
      <c r="B35" s="125"/>
      <c r="C35" s="125"/>
      <c r="D35" s="126" t="s">
        <v>40</v>
      </c>
      <c r="E35" s="127"/>
      <c r="F35" s="128"/>
      <c r="G35" s="129">
        <f>SUM(G33:G34)</f>
        <v>231466</v>
      </c>
      <c r="H35" s="129">
        <f>SUM(H33:H34)</f>
        <v>58333</v>
      </c>
      <c r="I35" s="129">
        <f>SUM(I33:I34)</f>
        <v>51279</v>
      </c>
      <c r="J35" s="129">
        <f>SUM(J33:J34)</f>
        <v>109854</v>
      </c>
      <c r="K35" s="130">
        <f>SUM(K33:K34)</f>
        <v>12000</v>
      </c>
      <c r="L35" s="131"/>
    </row>
    <row r="36" spans="1:12" s="7" customFormat="1" ht="12.75" customHeight="1" thickBot="1">
      <c r="A36" s="132"/>
      <c r="B36" s="133"/>
      <c r="C36" s="133"/>
      <c r="D36" s="134" t="s">
        <v>12</v>
      </c>
      <c r="E36" s="134"/>
      <c r="F36" s="134"/>
      <c r="G36" s="135">
        <f>H36+I36+J36+L36</f>
        <v>25168</v>
      </c>
      <c r="H36" s="136">
        <v>10313</v>
      </c>
      <c r="I36" s="136">
        <v>7000</v>
      </c>
      <c r="J36" s="136">
        <v>5103</v>
      </c>
      <c r="K36" s="137">
        <v>2924</v>
      </c>
      <c r="L36" s="138">
        <v>2752</v>
      </c>
    </row>
    <row r="37" s="2" customFormat="1" ht="12.75" customHeight="1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 hidden="1"/>
    <row r="57" s="2" customFormat="1" ht="12.75" hidden="1"/>
    <row r="58" s="2" customFormat="1" ht="12.75" hidden="1"/>
    <row r="59" s="2" customFormat="1" ht="12.75" hidden="1"/>
    <row r="60" s="2" customFormat="1" ht="12.75" hidden="1"/>
    <row r="61" s="2" customFormat="1" ht="12.75" hidden="1"/>
    <row r="62" s="2" customFormat="1" ht="12.75" hidden="1"/>
    <row r="63" s="2" customFormat="1" ht="12.75" hidden="1"/>
    <row r="64" s="2" customFormat="1" ht="12.75" hidden="1"/>
    <row r="65" s="2" customFormat="1" ht="12.75" hidden="1"/>
    <row r="66" s="2" customFormat="1" ht="12.75" hidden="1"/>
    <row r="67" s="2" customFormat="1" ht="12.75" hidden="1"/>
    <row r="68" s="2" customFormat="1" ht="12.75" hidden="1"/>
    <row r="69" s="2" customFormat="1" ht="12.75" hidden="1"/>
    <row r="70" s="2" customFormat="1" ht="12.75" hidden="1"/>
    <row r="71" s="2" customFormat="1" ht="12.75" hidden="1"/>
    <row r="72" s="2" customFormat="1" ht="12.75" hidden="1"/>
    <row r="73" s="2" customFormat="1" ht="12.75" hidden="1"/>
    <row r="74" s="2" customFormat="1" ht="12.75" hidden="1"/>
    <row r="75" s="2" customFormat="1" ht="12.75" hidden="1"/>
    <row r="76" s="2" customFormat="1" ht="12.75" hidden="1"/>
    <row r="77" s="2" customFormat="1" ht="12.75" hidden="1"/>
    <row r="78" s="2" customFormat="1" ht="12.75" hidden="1"/>
    <row r="79" s="2" customFormat="1" ht="12.75" hidden="1"/>
    <row r="80" s="2" customFormat="1" ht="12.75" hidden="1"/>
    <row r="81" s="2" customFormat="1" ht="12.75" hidden="1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</sheetData>
  <mergeCells count="38">
    <mergeCell ref="D11:F11"/>
    <mergeCell ref="A1:L1"/>
    <mergeCell ref="D34:F34"/>
    <mergeCell ref="D35:F35"/>
    <mergeCell ref="D22:F22"/>
    <mergeCell ref="D19:F19"/>
    <mergeCell ref="D21:F21"/>
    <mergeCell ref="D31:F31"/>
    <mergeCell ref="D32:F32"/>
    <mergeCell ref="D30:F30"/>
    <mergeCell ref="D25:F25"/>
    <mergeCell ref="D28:F28"/>
    <mergeCell ref="D29:F29"/>
    <mergeCell ref="D24:F24"/>
    <mergeCell ref="D26:F26"/>
    <mergeCell ref="D27:F27"/>
    <mergeCell ref="D12:F12"/>
    <mergeCell ref="D18:F18"/>
    <mergeCell ref="D17:F17"/>
    <mergeCell ref="D16:F16"/>
    <mergeCell ref="D13:F13"/>
    <mergeCell ref="D15:F15"/>
    <mergeCell ref="D9:F9"/>
    <mergeCell ref="D10:F10"/>
    <mergeCell ref="D2:F5"/>
    <mergeCell ref="K2:K5"/>
    <mergeCell ref="G2:G5"/>
    <mergeCell ref="H2:H5"/>
    <mergeCell ref="D8:F8"/>
    <mergeCell ref="D14:F14"/>
    <mergeCell ref="D20:F20"/>
    <mergeCell ref="D36:F36"/>
    <mergeCell ref="I2:I5"/>
    <mergeCell ref="J2:J5"/>
    <mergeCell ref="D33:F33"/>
    <mergeCell ref="D6:F6"/>
    <mergeCell ref="D7:F7"/>
    <mergeCell ref="D23:F23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2006-01-27T09:36:32Z</cp:lastPrinted>
  <dcterms:created xsi:type="dcterms:W3CDTF">2004-08-26T11:42:24Z</dcterms:created>
  <dcterms:modified xsi:type="dcterms:W3CDTF">2004-12-13T15:11:52Z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